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0203 - Beszerzés\+ Belső anyagok\KÖZBESZERZÉSEK\Közbeszerzések_2017\Melegvízkazán\Közbeszerzési dokumentum\Tender terv_20170213_HONLAPRA\"/>
    </mc:Choice>
  </mc:AlternateContent>
  <bookViews>
    <workbookView xWindow="0" yWindow="0" windowWidth="23040" windowHeight="9120" activeTab="3"/>
  </bookViews>
  <sheets>
    <sheet name="Fedlap" sheetId="4" r:id="rId1"/>
    <sheet name="Elektromos" sheetId="1" r:id="rId2"/>
    <sheet name="Gépészet" sheetId="2" r:id="rId3"/>
    <sheet name="Irányítástechnika" sheetId="3" r:id="rId4"/>
  </sheets>
  <definedNames>
    <definedName name="_xlnm.Print_Titles" localSheetId="1">Elektromos!$5:$6</definedName>
    <definedName name="_xlnm.Print_Area" localSheetId="1">Elektromos!$A$1:$H$63</definedName>
  </definedNames>
  <calcPr calcId="152511"/>
</workbook>
</file>

<file path=xl/calcChain.xml><?xml version="1.0" encoding="utf-8"?>
<calcChain xmlns="http://schemas.openxmlformats.org/spreadsheetml/2006/main">
  <c r="H63" i="1" l="1"/>
  <c r="G63" i="1"/>
  <c r="H84" i="2"/>
  <c r="G84" i="2"/>
  <c r="H83" i="2"/>
  <c r="G83" i="2"/>
  <c r="H62" i="1"/>
  <c r="G62" i="1"/>
  <c r="G24" i="3"/>
  <c r="G25" i="3"/>
  <c r="H24" i="3"/>
  <c r="H25" i="3"/>
  <c r="G61" i="1" l="1"/>
  <c r="H61" i="1"/>
  <c r="H23" i="3" l="1"/>
  <c r="G23" i="3"/>
  <c r="H22" i="3"/>
  <c r="G22" i="3"/>
  <c r="H21" i="3"/>
  <c r="G21" i="3"/>
  <c r="H20" i="3"/>
  <c r="G20" i="3"/>
  <c r="H19" i="3"/>
  <c r="G19" i="3"/>
  <c r="H18" i="3"/>
  <c r="G18" i="3"/>
  <c r="H17" i="3"/>
  <c r="G17" i="3"/>
  <c r="H16" i="3"/>
  <c r="G16" i="3"/>
  <c r="H15" i="3"/>
  <c r="G15" i="3"/>
  <c r="H14" i="3"/>
  <c r="G14" i="3"/>
  <c r="H13" i="3"/>
  <c r="G13" i="3"/>
  <c r="H12" i="3"/>
  <c r="G12" i="3"/>
  <c r="H11" i="3"/>
  <c r="G11" i="3"/>
  <c r="H10" i="3"/>
  <c r="G10" i="3"/>
  <c r="H9" i="3"/>
  <c r="G9" i="3"/>
  <c r="H82" i="2" l="1"/>
  <c r="G82" i="2"/>
  <c r="H81" i="2"/>
  <c r="G81" i="2"/>
  <c r="H80" i="2"/>
  <c r="G80" i="2"/>
  <c r="H79" i="2"/>
  <c r="G79" i="2"/>
  <c r="H78" i="2"/>
  <c r="G78" i="2"/>
  <c r="H77" i="2"/>
  <c r="G77" i="2"/>
  <c r="H76" i="2"/>
  <c r="G76" i="2"/>
  <c r="H75" i="2"/>
  <c r="G75" i="2"/>
  <c r="H74" i="2"/>
  <c r="G74" i="2"/>
  <c r="H73" i="2"/>
  <c r="G73" i="2"/>
  <c r="H72" i="2"/>
  <c r="G72" i="2"/>
  <c r="H71" i="2"/>
  <c r="G71" i="2"/>
  <c r="H70" i="2"/>
  <c r="G70" i="2"/>
  <c r="H69" i="2"/>
  <c r="G69" i="2"/>
  <c r="H67" i="2"/>
  <c r="G67" i="2"/>
  <c r="H65" i="2"/>
  <c r="G65" i="2"/>
  <c r="H64" i="2"/>
  <c r="G64" i="2"/>
  <c r="H63" i="2"/>
  <c r="G63" i="2"/>
  <c r="H62" i="2"/>
  <c r="G62" i="2"/>
  <c r="H61" i="2"/>
  <c r="G61" i="2"/>
  <c r="H60" i="2"/>
  <c r="G60" i="2"/>
  <c r="H59" i="2"/>
  <c r="G59" i="2"/>
  <c r="H58" i="2"/>
  <c r="G58" i="2"/>
  <c r="H57" i="2"/>
  <c r="G57" i="2"/>
  <c r="H56" i="2"/>
  <c r="G56" i="2"/>
  <c r="H55" i="2"/>
  <c r="G55" i="2"/>
  <c r="H54" i="2"/>
  <c r="G54" i="2"/>
  <c r="H53" i="2"/>
  <c r="G53" i="2"/>
  <c r="H52" i="2"/>
  <c r="G52" i="2"/>
  <c r="H51" i="2"/>
  <c r="G51" i="2"/>
  <c r="H50" i="2"/>
  <c r="G50" i="2"/>
  <c r="H49" i="2"/>
  <c r="G49" i="2"/>
  <c r="H48" i="2"/>
  <c r="G48" i="2"/>
  <c r="H47" i="2"/>
  <c r="G47" i="2"/>
  <c r="H46" i="2"/>
  <c r="G46" i="2"/>
  <c r="H45" i="2"/>
  <c r="G45" i="2"/>
  <c r="H44" i="2"/>
  <c r="G44" i="2"/>
  <c r="H43" i="2"/>
  <c r="G43" i="2"/>
  <c r="H42" i="2"/>
  <c r="G42" i="2"/>
  <c r="H41" i="2"/>
  <c r="G41" i="2"/>
  <c r="H40" i="2"/>
  <c r="G40" i="2"/>
  <c r="H39" i="2"/>
  <c r="G39" i="2"/>
  <c r="H38" i="2"/>
  <c r="G38" i="2"/>
  <c r="H37" i="2"/>
  <c r="G37" i="2"/>
  <c r="H36" i="2"/>
  <c r="G36" i="2"/>
  <c r="H35" i="2"/>
  <c r="G35" i="2"/>
  <c r="H34" i="2"/>
  <c r="G34" i="2"/>
  <c r="H33" i="2"/>
  <c r="G33" i="2"/>
  <c r="H32" i="2"/>
  <c r="G32" i="2"/>
  <c r="H31" i="2"/>
  <c r="G31" i="2"/>
  <c r="H30" i="2"/>
  <c r="G30" i="2"/>
  <c r="H29" i="2"/>
  <c r="G29" i="2"/>
  <c r="H28" i="2"/>
  <c r="G28" i="2"/>
  <c r="H27" i="2"/>
  <c r="G27" i="2"/>
  <c r="H26" i="2"/>
  <c r="G26" i="2"/>
  <c r="H25" i="2"/>
  <c r="G25" i="2"/>
  <c r="H24" i="2"/>
  <c r="G24" i="2"/>
  <c r="H23" i="2"/>
  <c r="G23" i="2"/>
  <c r="H22" i="2"/>
  <c r="G22" i="2"/>
  <c r="H21" i="2"/>
  <c r="G21" i="2"/>
  <c r="H20" i="2"/>
  <c r="G20" i="2"/>
  <c r="H19" i="2"/>
  <c r="G19" i="2"/>
  <c r="H18" i="2"/>
  <c r="G18" i="2"/>
  <c r="H17" i="2"/>
  <c r="G17" i="2"/>
  <c r="H16" i="2"/>
  <c r="G16" i="2"/>
  <c r="H15" i="2"/>
  <c r="G15" i="2"/>
  <c r="H14" i="2"/>
  <c r="G14" i="2"/>
  <c r="H13" i="2"/>
  <c r="G13" i="2"/>
  <c r="H12" i="2"/>
  <c r="G12" i="2"/>
  <c r="H11" i="2"/>
  <c r="G11" i="2"/>
  <c r="H10" i="2"/>
  <c r="G10" i="2"/>
  <c r="H9" i="2"/>
  <c r="G9" i="2"/>
  <c r="H8" i="2"/>
  <c r="G8" i="2"/>
  <c r="H7" i="2"/>
  <c r="G7" i="2"/>
  <c r="H43" i="1" l="1"/>
  <c r="H45" i="1"/>
  <c r="H47" i="1"/>
  <c r="H49" i="1"/>
  <c r="H51" i="1"/>
  <c r="H53" i="1"/>
  <c r="H55" i="1"/>
  <c r="H57" i="1"/>
  <c r="H59" i="1"/>
  <c r="G43" i="1"/>
  <c r="G45" i="1"/>
  <c r="G47" i="1"/>
  <c r="G49" i="1"/>
  <c r="G51" i="1"/>
  <c r="G53" i="1"/>
  <c r="G55" i="1"/>
  <c r="G57" i="1"/>
  <c r="G59" i="1"/>
  <c r="H41" i="1"/>
  <c r="G41" i="1"/>
  <c r="H39" i="1"/>
  <c r="G39" i="1"/>
  <c r="H37" i="1"/>
  <c r="G37" i="1"/>
  <c r="H35" i="1"/>
  <c r="G35" i="1"/>
  <c r="H33" i="1"/>
  <c r="G33" i="1"/>
  <c r="H31" i="1"/>
  <c r="G31" i="1"/>
  <c r="H27" i="1"/>
  <c r="H29" i="1"/>
  <c r="G29" i="1"/>
  <c r="H19" i="1"/>
  <c r="H21" i="1"/>
  <c r="H23" i="1"/>
  <c r="H25" i="1"/>
  <c r="G19" i="1"/>
  <c r="G21" i="1"/>
  <c r="G23" i="1"/>
  <c r="G25" i="1"/>
  <c r="G27" i="1"/>
  <c r="H17" i="1"/>
  <c r="G17" i="1"/>
  <c r="H15" i="1"/>
  <c r="G15" i="1"/>
  <c r="H13" i="1"/>
  <c r="G13" i="1"/>
  <c r="H11" i="1"/>
  <c r="G11" i="1"/>
  <c r="H9" i="1"/>
  <c r="G9" i="1"/>
  <c r="A11" i="1"/>
  <c r="A13" i="1" s="1"/>
  <c r="A15" i="1" l="1"/>
  <c r="A17" i="1" s="1"/>
  <c r="A19" i="1" s="1"/>
  <c r="A21" i="1" l="1"/>
  <c r="A23" i="1" s="1"/>
  <c r="A25" i="1"/>
  <c r="A27" i="1" s="1"/>
  <c r="A29" i="1" s="1"/>
  <c r="A31" i="1" s="1"/>
  <c r="A33" i="1" s="1"/>
  <c r="A35" i="1" s="1"/>
  <c r="A37" i="1" s="1"/>
  <c r="A39" i="1" l="1"/>
  <c r="A41" i="1" s="1"/>
  <c r="A43" i="1" s="1"/>
  <c r="A45" i="1" s="1"/>
  <c r="A47" i="1" s="1"/>
  <c r="A49" i="1" s="1"/>
  <c r="A51" i="1" s="1"/>
  <c r="A53" i="1" s="1"/>
  <c r="A55" i="1" s="1"/>
  <c r="A57" i="1" s="1"/>
  <c r="A59" i="1" s="1"/>
  <c r="A61" i="1" s="1"/>
</calcChain>
</file>

<file path=xl/sharedStrings.xml><?xml version="1.0" encoding="utf-8"?>
<sst xmlns="http://schemas.openxmlformats.org/spreadsheetml/2006/main" count="289" uniqueCount="154">
  <si>
    <t>Ssz.</t>
  </si>
  <si>
    <t>Tételszám
Tételkiírás</t>
  </si>
  <si>
    <t>Menny.</t>
  </si>
  <si>
    <t>Egység</t>
  </si>
  <si>
    <t>Egységre jutó</t>
  </si>
  <si>
    <t>A tétel ára összesen</t>
  </si>
  <si>
    <t>Anyag</t>
  </si>
  <si>
    <t>Munkadíj</t>
  </si>
  <si>
    <t>VÉDŐCSÖVEK</t>
  </si>
  <si>
    <t xml:space="preserve"> fm</t>
  </si>
  <si>
    <t>fm</t>
  </si>
  <si>
    <t>db</t>
  </si>
  <si>
    <t>VEZETÉKEK, KÁBELEK</t>
  </si>
  <si>
    <t>ELOSZTÓBERENDEZÉSEK</t>
  </si>
  <si>
    <t>tétel</t>
  </si>
  <si>
    <t>EGYEBEK</t>
  </si>
  <si>
    <t xml:space="preserve">SZERELVÉNYEK </t>
  </si>
  <si>
    <t>Épületgépészeti berendezések bekötése</t>
  </si>
  <si>
    <t>Elektromos hálózat kialakításához szükséges apróanyagok (bilincsek, csavarok, rögzítő eszközök, stb.) helyszíni felmérés alapján</t>
  </si>
  <si>
    <t xml:space="preserve">3p 25A-es tokozott ipari leválasztó kapcsoló, bekötve  </t>
  </si>
  <si>
    <t>Elektromos árazatlan költségvetés</t>
  </si>
  <si>
    <t>OBO potenciál kiegyenlítő sín (1810)
6db 6-16mm2
1db RD 8-10 
csatlakozásokkal</t>
  </si>
  <si>
    <t>Kábelátvezetések tűzgátló lezárása a szerkezetre előírt tűzállósági határérték követelménnyel.</t>
  </si>
  <si>
    <t>m2</t>
  </si>
  <si>
    <t>Villamos szigetelő gumiszőnyeg (1kV)</t>
  </si>
  <si>
    <t>Érintésvédelmi szabványossági felülvizsgálat jegyzőkönyvkészítéssel</t>
  </si>
  <si>
    <t>Tűzvédelmi szabványossági felülvizsgálat jegyzőkönyvkészítéssel</t>
  </si>
  <si>
    <t>KÁBELTÁLCÁK</t>
  </si>
  <si>
    <t>Kétrészes bilincs, víz, gáz és fűtési csövének az érintésvédelmi rendszerbe való bekötéséhez 1/2"- 6" csőhöz.</t>
  </si>
  <si>
    <t xml:space="preserve">SZÉKESFEHÉRVÁR BAKONYI ÚTI FŰTŐERŐMŰ
Kazán bővítés
</t>
  </si>
  <si>
    <t>Hajlékony PVC védőcső falon kívü szerelve, segédanyagokkal,
FXPM Ø32 mm (vagy ezzel műszakilag egyenértékű)</t>
  </si>
  <si>
    <t>SZÉKESFEHÉRVÁR BAKONYI ÚTI FŰTŐERŐMŰ</t>
  </si>
  <si>
    <t>ÁRAZATLAN ANYAGKIÍRÁS</t>
  </si>
  <si>
    <t>Kazán vezérlés integrálása épületfelügyeleti rendszrbe</t>
  </si>
  <si>
    <t>Hajlékony PVC védőcső falon kívü szerelve, segédanyagokkal,
FXPM Ø20 mm (vagy ezzel műszakilag egyenértékű)</t>
  </si>
  <si>
    <r>
      <t>MKH Cu tip. Szigetelt rézvezeték EPH vezetőnek tartószerkezetre vagy vezetékcsatornába helyezve
6mm</t>
    </r>
    <r>
      <rPr>
        <vertAlign val="superscript"/>
        <sz val="12"/>
        <rFont val="Arial"/>
        <family val="2"/>
        <charset val="238"/>
      </rPr>
      <t>2</t>
    </r>
  </si>
  <si>
    <r>
      <t>50mm</t>
    </r>
    <r>
      <rPr>
        <vertAlign val="superscript"/>
        <sz val="12"/>
        <rFont val="Arial"/>
        <family val="2"/>
        <charset val="238"/>
      </rPr>
      <t>2</t>
    </r>
  </si>
  <si>
    <r>
      <t>16mm</t>
    </r>
    <r>
      <rPr>
        <vertAlign val="superscript"/>
        <sz val="12"/>
        <rFont val="Arial"/>
        <family val="2"/>
        <charset val="238"/>
      </rPr>
      <t>2</t>
    </r>
  </si>
  <si>
    <r>
      <t>NYY-J - 1 kV vörösréz vezetőjü, müanyag szigetelésű kábel, kábeltálcába fektetve,kábel vég kiképzéssel
4x185mm</t>
    </r>
    <r>
      <rPr>
        <vertAlign val="superscript"/>
        <sz val="11"/>
        <rFont val="Arial"/>
        <family val="2"/>
        <charset val="238"/>
      </rPr>
      <t>2</t>
    </r>
  </si>
  <si>
    <t>Kazánház bővítés II.ütem</t>
  </si>
  <si>
    <t>kazánház bővítés II. ütem</t>
  </si>
  <si>
    <t>Fém kábeltálca perforált kivitelben, korrózió és károsító behatásoknak ellenálló kivitelben, 60 mm-es oldalmagassággal, 1,5mm lemezvastagsággal, 1,5 méterenként gyári tartószerkezettel, rögzítő elemekkel, apróanyagokkal, 
Típus: OBO SKS 620 FT 200mm széles
(vagy ezzel műszakilag egyenértékű)</t>
  </si>
  <si>
    <r>
      <t>NYY-J - 1 kV vörösréz vezetőjü, müanyag szigetelésű kábel, kábeltálcába fektetve,kábel vég kiképzéssel
4x35mm</t>
    </r>
    <r>
      <rPr>
        <vertAlign val="superscript"/>
        <sz val="11"/>
        <rFont val="Arial"/>
        <family val="2"/>
        <charset val="238"/>
      </rPr>
      <t>2</t>
    </r>
  </si>
  <si>
    <r>
      <t>NYY-J - 1 kV vörösréz vezetőjü, müanyag szigetelésű kábel, kábeltálcába fektetve,kábel vég kiképzéssel
4x2,5mm</t>
    </r>
    <r>
      <rPr>
        <vertAlign val="superscript"/>
        <sz val="11"/>
        <rFont val="Arial"/>
        <family val="2"/>
        <charset val="238"/>
      </rPr>
      <t>2</t>
    </r>
  </si>
  <si>
    <t xml:space="preserve">25p 25A-es tokozott ipari leválasztó kapcsoló, bekötve  </t>
  </si>
  <si>
    <t xml:space="preserve">Meglévő FJ1 jelű elosztó átalakítás az alábbiak szerint:
- meglévő fázisjavító elemek kiszerelése
- 2db 250A-es megszakítós leágazás beépítése 
- 1db 80A-es megszakítós leágazás beépítés
- elosztó beüzemelése </t>
  </si>
  <si>
    <t>Meglévő KHE jelű elosztó bővítése 3db 0,3kW-os motoros leágazással</t>
  </si>
  <si>
    <t>"GE2" jelű elosztóberendezés, fém lemezszekrény ajtóval IP54, beleépítve:
-80A betáp leágazás leválasztó kapcsolóval
- I+II. osztályú túlfeszültség levezető leágazás
-3db 3kW-os motor leágazás
-2db 10kW-os motor leágazás
-2db tartalék leágazás
 apróanyagokkal,telepítéssel, bekötéssel</t>
  </si>
  <si>
    <t>tender tervhez</t>
  </si>
  <si>
    <r>
      <t>NYY-J - 1 kV vörösréz vezetőjü, müanyag szigetelésű kábel, kábeltálcába fektetve,kábel vég kiképzéssel
4x6mm</t>
    </r>
    <r>
      <rPr>
        <vertAlign val="superscript"/>
        <sz val="11"/>
        <rFont val="Arial"/>
        <family val="2"/>
        <charset val="238"/>
      </rPr>
      <t>2</t>
    </r>
  </si>
  <si>
    <t>Megvalósított elektromos és irányítástechniaki rendszer beüzemelése</t>
  </si>
  <si>
    <t>Megvalósított elektromos és irányítástechniaki rendszer megvalósulási terveinek elkészítése</t>
  </si>
  <si>
    <t>Kazánok villamos leágazás kapcsolóinak bekötése a meglévő tűzjelző rendszerbe</t>
  </si>
  <si>
    <t>ÖSSZESEN:</t>
  </si>
  <si>
    <t>Gépészeti árazatlan költségvetés</t>
  </si>
  <si>
    <t>Varratnélküli acélcsőből készült fűtési vezeték, forrcső ívekkel, csőhüvelyekkel, hegesztett kötésekkel, szakaszos nyomáspróbával. Anyagminőség: MSZ EN 10216-2/P235GH (MSZ 29:1986 A 37), szabadon szerelve, tartószerkezetekkel, felületvédelem nélkül
323,9 x 8,0 mm</t>
  </si>
  <si>
    <t>m</t>
  </si>
  <si>
    <t>273x6.3 mm</t>
  </si>
  <si>
    <t>219,1 x 5.9 mm</t>
  </si>
  <si>
    <t>168,3 x 4,5 mm</t>
  </si>
  <si>
    <t>60,3 x 2,0 mm</t>
  </si>
  <si>
    <t>26,9x2,6mm</t>
  </si>
  <si>
    <t>Kézi rozsdamentesítés, a rozsda eltávolításával, cső és regisztercső  felületén, függesztő és tartószerkezeten, állványzaton, könnyű rozsdásodás esetén</t>
  </si>
  <si>
    <t>Közbenső mázolás a felület megtisztításával, portalanításával, cső és regisztercső  felületén , függesztő és tartó szerkezeten, állványzaton, Trinát univerzális alapozóval szürke</t>
  </si>
  <si>
    <t>Épületgépészeti, ipari melegtechnológiai berendezés és csővezeték hőszigetelése csupasz kőzetgyapot csőhéjjal, a felhelyezett csőhéjak méterenként 6 helyen horganyzott acél kötözőhuzallal történő átfogásával, ROCKWOOL RS 880 típusú, anyaga: csupasz kőzetgyapot 50 mm vastag 
27 mm átm. csővezetékre</t>
  </si>
  <si>
    <t>60 mm átm. csővezetékre</t>
  </si>
  <si>
    <t>169 mm átm. csővezetékre</t>
  </si>
  <si>
    <t>219 mm átm. csővezetékre</t>
  </si>
  <si>
    <t>273x6.3 mm csővezetékre</t>
  </si>
  <si>
    <t>323.9 mm átm. csővezetékre</t>
  </si>
  <si>
    <t>Épületgépészeti és ipari csővezeték, készülék és berendezés szigetelése ásványgyapot anyaggal, öntapadó tüskére rögzítve, öntapadó szalag felület folytonosítással 50 mm vastag</t>
  </si>
  <si>
    <t>Hőszigetelt körkeresztmetszetű egyenes vezetékek fémlemez burkolása, 100 mm külső átmérőig AL 99.5 min.alumínium lemezzel 0.80 mm vtg.</t>
  </si>
  <si>
    <t>101-200 mm átmérők között AL 99.5 min.alumínium lemezzel 0.80 mm vtg.</t>
  </si>
  <si>
    <t>201-300 mm átmérők között AL 99.5 min.alumínium lemezzel 0.80 mm vtg.</t>
  </si>
  <si>
    <t>Hőszigetelt körkeresztmetszetű egyenes vezetékek fémlemez burkolása, ívekhez készített idomokkal együtt 401-500 mm átmérők között AL 99.5 min.alumínium lemezzel 1.00 mm vtg.</t>
  </si>
  <si>
    <t>Hegeszthető toldatos karima MSZ EN 1092-1:2002 szerint a csatlakozó csővég megmunkálásával, (hegesztés, nyomáspróba külön tételben felvéve), felszerelve, szénacélból, MSZ EN 1092-1:2002 - PN 16 
DN 300</t>
  </si>
  <si>
    <t>DN 250</t>
  </si>
  <si>
    <t>DN 200</t>
  </si>
  <si>
    <t>DN 150</t>
  </si>
  <si>
    <t>DN 125</t>
  </si>
  <si>
    <t>DN 50</t>
  </si>
  <si>
    <t>DN  25</t>
  </si>
  <si>
    <t>Karimás oldható kötés készítése és szerelése, C pontossági fokozatú kötőelemekkel, klingerit tömítőgyűrűvel, PN 16
DN 300</t>
  </si>
  <si>
    <t>klt</t>
  </si>
  <si>
    <t>GÁZVEZETÉK ÉPÍTÉS: Varratnélküli acélcsőből készült gázvezeték, forrcsőívekkel, hegesztett kötésekkel, szakaszos tömörségi próbával. Anyagminőség: MSZ EN 1028-2/L245NB szabadon szerelve, csőbilinccsel, ill.egyedi csőfüggesztő szerkezettel 
88,9 x 3,2 mm</t>
  </si>
  <si>
    <t>108,0 x 3,6 mm</t>
  </si>
  <si>
    <t>3/4"</t>
  </si>
  <si>
    <t>Közbenső mázolás a felület megtisztításával, portalanításával, cső és regisztercső  felületén, függesztő és tartó szerkezeten, állványzaton, Trinát univerzális alapozóval fehér</t>
  </si>
  <si>
    <t>Átvonó fedőmázolás a felület megtisztításával, portalanításával, cső és regisztercső felületén, függesztőn és tartóvason, sormosdó állványzaton, Trinát magasfényű zománccal sárga</t>
  </si>
  <si>
    <t>Csőtartók, csőalátámasztások, típus vagy egyedi terv szerinti kiképzéssel, idomacélból, csavarok hozzáadásával, hegesztett kivitelben, alapmázolva, beépítve. 0-50,00 kg/db súlyig</t>
  </si>
  <si>
    <t>kg</t>
  </si>
  <si>
    <t>Szivattyú alapkeret készítése és elhelyezése idomacélból, szénacél alaplemezzel, ipari betonpadlóba lefogató dübelekkel, nem zsugorodó beton kiöntéssel, betonpadló tüskézésével, szivattyú lefogató csavarokkal, a szivattyúk telepítésével komplett (4 db alapkeret, 6 db szivattyú számára)</t>
  </si>
  <si>
    <t>Pillangószelep acélöntvényből, karimás kivitelben, ellenkarimákkal, tömítésekkel, anyáscsavarokkal, felszerelve, ARU csigahajtással 
DN 300 PN16</t>
  </si>
  <si>
    <t>DN250 PN16</t>
  </si>
  <si>
    <t>DN 200 PN16</t>
  </si>
  <si>
    <t>Ferdeülésű szennyfogó-szűrő szűrőbetéttel, leeresztő csavarral, ellenkarimákkal, tömítésekkel, anyáscsavarokkal, felszerelve, öntöttvasból DN 300 PN16</t>
  </si>
  <si>
    <t xml:space="preserve">Átmeneti szabályzó (fojtó) szelep, kézikerékkel, karimás kivitelben, ellenkarimákkal, tömítésekkel, anyáscsavarokkal, felszerelve, öntöttvasból , motoros működtetéssel
</t>
  </si>
  <si>
    <t>DN  250 PN16</t>
  </si>
  <si>
    <t>Átmeneti elzárószelep kézikerékkel, karimás kivitelben, ellenkarimákkal, tömítésekkel, anyáscsavarokkal, felszerelve, öntöttvasból
DN  25 PN16</t>
  </si>
  <si>
    <t>DN50 PN40</t>
  </si>
  <si>
    <t>Rugóterhelésű biztonsági szelep acélöntvényből, ellenkarimákkal, tömitésekkel, anyáscsavarokkal, felszerelve, 
DN 125/200 PN16</t>
  </si>
  <si>
    <t>DN  25 PN16</t>
  </si>
  <si>
    <t>Hegesztett tömszelencés gömbcsap kézikarral, ellenkarimákkal, tömítésekkel, anyáscsavarokkal, felszerelve, GÁZHOZ PN 16 
DN  20</t>
  </si>
  <si>
    <t>DN  80</t>
  </si>
  <si>
    <t>Helyi nyomásmérő átm. 100 számlappal, manométerszeleppel, vízzsákcsővel</t>
  </si>
  <si>
    <t>0-10 bar</t>
  </si>
  <si>
    <t>Hely hőmérő, higanyos vagy tárcsás kivitel, egyenes illetve könyök beépítési móddal, védőhüvellyel</t>
  </si>
  <si>
    <t>t=0-150°C</t>
  </si>
  <si>
    <t>Kazán: A tervezett kazán gáztüzelésű ~19 MW-t hőteljesítményű, melegvizes, lángcsöves és kondenzációs fokozattal ellátott. A kazán igényelt hőteljesítménye és várható hőfoklépcsője: ·         nyári üzemállapot: 100/45°C, max. kiadott teljesítmény 10MW, ·         téli üzemállapot: 100/65°C, max kiadott teljesítmény 19 MW. A kazán külön kazánköri szivattyú csoporttal rendelkezik, mely várható max. üzemi térfogatárama 460 m3/h, minimum térfogatárama 40m3/h. A kazán a rendszerhez belépő ágon a keringető szivattyúk nyomó ágának gyűjtő csövéből, kilépő ágon pedig a fűtés előremenő gyűjtőcsövére csatlakozik. A kazán kondenzációs ECO fokozata a belépőágról külön fordulatszám szabályozott keringető szivattyúval részáramban biztosítja a hővisszanyerést és hatásfoknövelést. A kazán háromjáratú szabályzószeleppel biztosítja a kazán minimum belépő hőfokát, mely ~60°C. A kazánégő a kilépő hőfokra szabályoz (100°C), mely hőfokvédelemmel ellátott. ·         Kazán tüzelési teljesítménye:   Qh = 19 000 kW. ·         Hatásfok (100%-os terhelésnél):             101,8 % földgáz, (kondenzációs füstgáz hőhasznosítóval)
Gázfogyasztás:                                          2 186 Nm3/h. ·          Max megengedett gáznyomás a szerelvénysor előtt 4,0 bar(g)  Földgáz fűtőérték: Hi =34 MJ/Nm3. Gázfogyasztás max terhelésnél: 2186 Nm3/h. Szabályozási tartomány: minimum 1:8, Kazán beszállítás a kazánházhoz, daruzás, alaphoz görgőzés, alapra emelés, rögzítés és telepítés szállítással, daruzással</t>
  </si>
  <si>
    <t>rend</t>
  </si>
  <si>
    <t>Füstgáz elvezető rendszer, egyedi gyártású, túlnyomásos bekötőcsövek telepítéssel és kéménycsonkokra történő rákötéssel, a szükséges kompenzátorokkal motoros csappantyúkkal, nadrágidommal, egyedi tervezésű acél tartószerkezettel
Szállított közeg füstgázok
Szállított max.tömegáram                              30 500 kg/h 
Szállított max. normál térfogatáram               24 439 Nm3/h 
Szállított közeg hőfoka                                  60...70 °C 
Haszoncső átmérője                                     1000 mm 
Külső hőszigetelés átmérője                         1200 mm Külső héj anyaga:                                                        alu. 
Füstgázelvezető béléscsövének anyaga:      1.4404 
Hangcsillapítás abszorpciós hangtompítóval (~10dB(A)),                                                                       vizsgálónyílások,     kondenzátum elvezető csonk, kondenz semlegesítővel, tömörzárású füstgázcsappantyúval, villámvédelemmel
Füstgázelvezető rendszer típusa:  egyedi gyártású, túlnyomásos Nyomásfokozat PN0,1 
Füstgáz elvezető rendszer helyszínre szállítása felépítése, rögzítése az épület acélszerkezetéhez, átvezetés esővédővel ellátása szállítással, daruzással</t>
  </si>
  <si>
    <t>Épületszerkezet helyreállítás a kéménybekötés és egyéb csőátvezetéseknél, az esetleges oszlopkiváltás miatti építészeti helyreállítás, Jenbacher gázmotor átszállításához szükséges falbontás és helyreállítás.</t>
  </si>
  <si>
    <t>Az új és meglévő kazánok tetején lévő nagyobb tömegű eszközök berendezések mozgatásához szükséges emelőgerenda és futómacska telepítése, szükség szerint hatósági engedélyeztetése</t>
  </si>
  <si>
    <r>
      <t xml:space="preserve">Állványozási és bontási munkák, a bontás, építés és szerelés, üzembehelyezés, próbaüzem során keletkező törmelékek, hulladékok </t>
    </r>
    <r>
      <rPr>
        <sz val="12"/>
        <color theme="1"/>
        <rFont val="Arial"/>
        <family val="2"/>
        <charset val="238"/>
      </rPr>
      <t xml:space="preserve"> tárolása </t>
    </r>
    <r>
      <rPr>
        <sz val="12"/>
        <rFont val="Arial"/>
        <family val="2"/>
        <charset val="238"/>
      </rPr>
      <t>teljeskörű elszállítása</t>
    </r>
  </si>
  <si>
    <t>egys</t>
  </si>
  <si>
    <t>Meglévő vasbeton kazánbak elbontása és a felület helyreállítása</t>
  </si>
  <si>
    <t>m3</t>
  </si>
  <si>
    <t>Munkaterület lehatárolása a meglévő üzemelő berendezésektől, építési fóliával (0.15mm vtg), vagy egyéb szerkezettel</t>
  </si>
  <si>
    <t>Fűtésszerelési munkák próbái, fűtési vezetékrendszer nyomáspróbája</t>
  </si>
  <si>
    <t>óra</t>
  </si>
  <si>
    <t>kazánok,illetve hőközpont beüzemelése</t>
  </si>
  <si>
    <t>Gázszerelési munkák próbái, gázvezetéki rendszer szilárdsági nyomáspróbája</t>
  </si>
  <si>
    <t>gázvezetéki rendszer hatósági szilárdsági nyomáspróbája</t>
  </si>
  <si>
    <t>gázvezetéki rendszer hatósági tömörségi nyomáspróbája</t>
  </si>
  <si>
    <t>Szakvélemények, hatósági engedélyek beszerzésével kapcsolatos költségek, kéményseprő szakvélemény a kémény átvételéről</t>
  </si>
  <si>
    <t>A garanciális idószak lezárását megelőzően, illetve azon belül az egyes főberendezések gyártója által előírt karbantartási utasítások alapján a karbantartási feladatok elvégzése</t>
  </si>
  <si>
    <t>Kiviteli terv készítése gáz és technológia</t>
  </si>
  <si>
    <t>Megvalósulási terv készítése gáz és technológia</t>
  </si>
  <si>
    <t xml:space="preserve">ÖSSZESEN </t>
  </si>
  <si>
    <t xml:space="preserve">SZÉKESFEHÉRVÁR BAKONY UTCA FŰTŐERŐMŰ
Kazán bővítés
</t>
  </si>
  <si>
    <t>Irányítástechnikai árazatlan költségvetés</t>
  </si>
  <si>
    <t>Tétel</t>
  </si>
  <si>
    <t>Megnevezés:</t>
  </si>
  <si>
    <t xml:space="preserve">Irányítástechnikai Kivitelei, és megvalósulási terv készítése Bakony úti Kazánházhoz az új kazánokhoz és rendszerbe illesztésükhöz. A Bakony utcai Fűtőerőmű meglévő irányítástechnikai Megvalósulási irtech. és áramút terveinek kiegészítése. Átadás elektronikus és nyomtatott formában. </t>
  </si>
  <si>
    <t>Mérnökszolgálat, Irányítástechnikai projekt vezetés, konzultációk, egyeztetések</t>
  </si>
  <si>
    <t>Gépész tervek és P&amp;I-ok szerinti új irányítástechnikai primer érzékelő és műszer elemek, készülékek beszerzése, beépítése, üzembe helyezése</t>
  </si>
  <si>
    <t>Villamos vezérlési kapcsolatok kialakítása (Villamos Vezérlőszekrényekkel, frekvenciaváltókkal, stb…)</t>
  </si>
  <si>
    <t>Bakony út kazánház meglévő PLC1 jelű Siemens Simatic S7-300 típusú technológiai vezérlő PLC be/ki meneti kártyáinak és kommunikációs kártyáinak bővítése a kivitelei tervek szerinti szükséges mértékig. Új irányítástechnikai készülékek, egységek, beépítése, belső huzalozások elkészítése.</t>
  </si>
  <si>
    <t>PLC1 vezérlő és szabályozó programjának bővítése II. ütemre vonatkozóan. Szabályozások, vezérlések, Profibus DP jelbővítés vezénylő felé.</t>
  </si>
  <si>
    <t xml:space="preserve">MS SQL Adatbázis-rendszer bővítés, Excel táblázatos adatfeldolgozási rendszerek kiegészítése II. ütemre vonatkozóan </t>
  </si>
  <si>
    <t>1.10</t>
  </si>
  <si>
    <t>Bakony úti Erőmű főgázmérő alapú gázprognózis és gázlimit figyelés algoritmus kiegészítése a II. ütemben beépülő Melegvíz kazánok földgázfogyasztásának figyelembe vételével, ezek szabályozott gázfogyasztás vezénylésével, korlátozásával.</t>
  </si>
  <si>
    <t>II. ütemhez tartozó irányítástechnikai kommunikációs kábelek és jelkábelek fektetése, szerelése</t>
  </si>
  <si>
    <t>Új Kazánköri szivattyúk (főkör és ECO köri) frekvenciaváltóinak meglévő PLC1-SCADA rendszerre csatlakoztatása, automatikai feladatok integrálása PLC1 és SCADA rendszerben. (Direkt huzalozott és kommunikációs kapcsolattal)</t>
  </si>
  <si>
    <t>II. ütemhez tartozó Hőmennyiségmérő kommunikációs illesztése a meglévő rendszerhez</t>
  </si>
  <si>
    <t xml:space="preserve">II. ütem üzembe helyezése, élesztése, üzemi próbái, tesztek, próbaüzemi közreműködés. Teljes körű tesztek lefolytatása. </t>
  </si>
  <si>
    <t>Kiszállás, szállítás, felvonulás, egyéb szolgáltatások, Kezelési utasítás készítése, megvalósulási tervek, oktatás, betanítás</t>
  </si>
  <si>
    <t>ÖSSZESEN</t>
  </si>
  <si>
    <r>
      <t xml:space="preserve">Bakony úti Vezénylői IPC1 berendezés ShivaREAL </t>
    </r>
    <r>
      <rPr>
        <vertAlign val="superscript"/>
        <sz val="12"/>
        <color rgb="FF000000"/>
        <rFont val="Arial"/>
        <family val="2"/>
        <charset val="238"/>
      </rPr>
      <t>(TM)</t>
    </r>
    <r>
      <rPr>
        <sz val="12"/>
        <color rgb="FF000000"/>
        <rFont val="Arial"/>
        <family val="2"/>
        <charset val="238"/>
      </rPr>
      <t xml:space="preserve"> SCADA Szerver programok bővítése II. ütemre vonatkozóan:
MK-002, MK-003 teljes körű integrálása, kommunikációk kezelése, vezénylési feladatok kidolgozása, adatgyűjtés, eseménynaplózás, kompletten</t>
    </r>
  </si>
  <si>
    <r>
      <t xml:space="preserve">Bakony úti Vezénylői IPC1 ShivaREAL </t>
    </r>
    <r>
      <rPr>
        <vertAlign val="superscript"/>
        <sz val="12"/>
        <color rgb="FF000000"/>
        <rFont val="Arial"/>
        <family val="2"/>
        <charset val="238"/>
      </rPr>
      <t>(TM)</t>
    </r>
    <r>
      <rPr>
        <sz val="12"/>
        <color rgb="FF000000"/>
        <rFont val="Arial"/>
        <family val="2"/>
        <charset val="238"/>
      </rPr>
      <t xml:space="preserve"> SCADA Screen kliens programok bővítése II. ütemre vonatkozóan:
Meglévő MK-001 kazánnal egyenértékű kezelői és megjelenítési felületek kialakítása. (Bakony út és Királysor u. helyszínek termináljain)</t>
    </r>
  </si>
  <si>
    <t>Kazánház bővítés II. ütem</t>
  </si>
  <si>
    <t xml:space="preserve">Megvalósításhoz szükséges, esetlegesen felmerülő egyéb munkák, anyagok </t>
  </si>
  <si>
    <t xml:space="preserve">tétel </t>
  </si>
  <si>
    <t>26.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</si>
</sst>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Ft&quot;_-;\-* #,##0.00\ &quot;Ft&quot;_-;_-* &quot;-&quot;??\ &quot;Ft&quot;_-;_-@_-"/>
    <numFmt numFmtId="164" formatCode="#\."/>
    <numFmt numFmtId="165" formatCode="#,###.\-"/>
    <numFmt numFmtId="166" formatCode="_-* #,##0\ &quot;Ft&quot;_-;\-* #,##0\ &quot;Ft&quot;_-;_-* &quot;-&quot;??\ &quot;Ft&quot;_-;_-@_-"/>
  </numFmts>
  <fonts count="26" x14ac:knownFonts="1">
    <font>
      <sz val="11"/>
      <color theme="1"/>
      <name val="Calibri"/>
      <family val="2"/>
      <charset val="238"/>
      <scheme val="minor"/>
    </font>
    <font>
      <b/>
      <i/>
      <sz val="12"/>
      <name val="Arial"/>
      <family val="2"/>
      <charset val="238"/>
    </font>
    <font>
      <sz val="12"/>
      <name val="Arial CE"/>
      <family val="2"/>
      <charset val="238"/>
    </font>
    <font>
      <sz val="12"/>
      <name val="Arial"/>
      <family val="2"/>
      <charset val="238"/>
    </font>
    <font>
      <sz val="11"/>
      <name val="Arial"/>
      <family val="2"/>
      <charset val="238"/>
    </font>
    <font>
      <b/>
      <sz val="12"/>
      <name val="Arial"/>
      <family val="2"/>
      <charset val="238"/>
    </font>
    <font>
      <b/>
      <sz val="12"/>
      <color indexed="10"/>
      <name val="Arial"/>
      <family val="2"/>
      <charset val="238"/>
    </font>
    <font>
      <sz val="11"/>
      <color indexed="10"/>
      <name val="Arial"/>
      <family val="2"/>
      <charset val="238"/>
    </font>
    <font>
      <b/>
      <sz val="12"/>
      <name val="Arial CE"/>
      <family val="2"/>
      <charset val="238"/>
    </font>
    <font>
      <vertAlign val="superscript"/>
      <sz val="12"/>
      <name val="Arial"/>
      <family val="2"/>
      <charset val="238"/>
    </font>
    <font>
      <sz val="12"/>
      <color indexed="10"/>
      <name val="Arial"/>
      <family val="2"/>
      <charset val="238"/>
    </font>
    <font>
      <b/>
      <sz val="11"/>
      <name val="Arial"/>
      <family val="2"/>
      <charset val="238"/>
    </font>
    <font>
      <vertAlign val="superscript"/>
      <sz val="11"/>
      <name val="Arial"/>
      <family val="2"/>
      <charset val="238"/>
    </font>
    <font>
      <sz val="15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2"/>
      <color rgb="FF000000"/>
      <name val="Arial"/>
      <family val="2"/>
      <charset val="238"/>
    </font>
    <font>
      <vertAlign val="superscript"/>
      <sz val="12"/>
      <color rgb="FF000000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1"/>
      <color indexed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34"/>
      </patternFill>
    </fill>
  </fills>
  <borders count="3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6" fillId="0" borderId="0" applyFont="0" applyFill="0" applyBorder="0" applyAlignment="0" applyProtection="0"/>
  </cellStyleXfs>
  <cellXfs count="181">
    <xf numFmtId="0" fontId="0" fillId="0" borderId="0" xfId="0"/>
    <xf numFmtId="0" fontId="3" fillId="0" borderId="0" xfId="0" applyFont="1" applyFill="1" applyAlignment="1">
      <alignment vertical="top"/>
    </xf>
    <xf numFmtId="0" fontId="4" fillId="0" borderId="0" xfId="0" applyFont="1" applyFill="1" applyAlignment="1">
      <alignment vertical="top"/>
    </xf>
    <xf numFmtId="2" fontId="3" fillId="2" borderId="0" xfId="0" applyNumberFormat="1" applyFont="1" applyFill="1" applyAlignment="1">
      <alignment horizontal="center" vertical="top"/>
    </xf>
    <xf numFmtId="0" fontId="4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164" fontId="5" fillId="0" borderId="0" xfId="0" applyNumberFormat="1" applyFont="1" applyFill="1" applyBorder="1" applyAlignment="1">
      <alignment horizontal="left" vertical="top"/>
    </xf>
    <xf numFmtId="0" fontId="6" fillId="0" borderId="0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center" vertical="top" wrapText="1"/>
    </xf>
    <xf numFmtId="0" fontId="7" fillId="0" borderId="0" xfId="0" applyFont="1" applyFill="1" applyAlignment="1">
      <alignment vertical="top"/>
    </xf>
    <xf numFmtId="164" fontId="8" fillId="0" borderId="0" xfId="0" applyNumberFormat="1" applyFont="1" applyAlignment="1">
      <alignment horizontal="center" vertical="top"/>
    </xf>
    <xf numFmtId="0" fontId="3" fillId="0" borderId="0" xfId="0" applyFont="1" applyFill="1" applyAlignment="1">
      <alignment horizontal="justify" vertical="top" wrapText="1"/>
    </xf>
    <xf numFmtId="0" fontId="3" fillId="0" borderId="0" xfId="0" applyFont="1" applyFill="1" applyAlignment="1">
      <alignment horizontal="center" vertical="top" wrapText="1"/>
    </xf>
    <xf numFmtId="2" fontId="3" fillId="0" borderId="0" xfId="0" applyNumberFormat="1" applyFont="1" applyFill="1" applyAlignment="1">
      <alignment horizontal="center" vertical="top"/>
    </xf>
    <xf numFmtId="0" fontId="7" fillId="0" borderId="0" xfId="0" applyFont="1" applyFill="1" applyAlignment="1">
      <alignment horizontal="center" vertical="top" wrapText="1"/>
    </xf>
    <xf numFmtId="0" fontId="3" fillId="0" borderId="0" xfId="0" applyFont="1" applyFill="1" applyAlignment="1">
      <alignment vertical="top" wrapText="1"/>
    </xf>
    <xf numFmtId="0" fontId="3" fillId="0" borderId="0" xfId="0" applyFont="1" applyFill="1" applyBorder="1" applyAlignment="1">
      <alignment horizontal="center" vertical="top"/>
    </xf>
    <xf numFmtId="0" fontId="7" fillId="0" borderId="0" xfId="0" applyFont="1" applyFill="1" applyAlignment="1">
      <alignment horizontal="center" vertical="top"/>
    </xf>
    <xf numFmtId="0" fontId="7" fillId="0" borderId="0" xfId="0" applyFont="1" applyFill="1" applyBorder="1" applyAlignment="1">
      <alignment vertical="top"/>
    </xf>
    <xf numFmtId="0" fontId="10" fillId="0" borderId="0" xfId="0" applyFont="1" applyFill="1" applyBorder="1" applyAlignment="1">
      <alignment horizontal="center" vertical="top" wrapText="1"/>
    </xf>
    <xf numFmtId="165" fontId="10" fillId="0" borderId="0" xfId="0" applyNumberFormat="1" applyFont="1" applyFill="1" applyBorder="1" applyAlignment="1">
      <alignment horizontal="center" vertical="top" wrapText="1"/>
    </xf>
    <xf numFmtId="164" fontId="11" fillId="0" borderId="0" xfId="0" applyNumberFormat="1" applyFont="1" applyFill="1" applyAlignment="1">
      <alignment vertical="top"/>
    </xf>
    <xf numFmtId="0" fontId="7" fillId="3" borderId="0" xfId="0" applyFont="1" applyFill="1" applyAlignment="1">
      <alignment vertical="top"/>
    </xf>
    <xf numFmtId="0" fontId="4" fillId="0" borderId="0" xfId="0" applyFont="1" applyFill="1" applyAlignment="1">
      <alignment horizontal="center" vertical="top"/>
    </xf>
    <xf numFmtId="0" fontId="5" fillId="0" borderId="0" xfId="0" applyFont="1" applyFill="1" applyBorder="1" applyAlignment="1">
      <alignment horizontal="center" vertical="top" wrapText="1"/>
    </xf>
    <xf numFmtId="164" fontId="5" fillId="4" borderId="2" xfId="0" applyNumberFormat="1" applyFont="1" applyFill="1" applyBorder="1" applyAlignment="1">
      <alignment horizontal="left" vertical="top"/>
    </xf>
    <xf numFmtId="164" fontId="5" fillId="3" borderId="2" xfId="0" applyNumberFormat="1" applyFont="1" applyFill="1" applyBorder="1" applyAlignment="1">
      <alignment horizontal="center" vertical="top"/>
    </xf>
    <xf numFmtId="164" fontId="5" fillId="0" borderId="0" xfId="0" applyNumberFormat="1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/>
    </xf>
    <xf numFmtId="0" fontId="0" fillId="0" borderId="0" xfId="0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3" fillId="0" borderId="0" xfId="0" applyFont="1" applyAlignment="1">
      <alignment wrapText="1"/>
    </xf>
    <xf numFmtId="0" fontId="15" fillId="0" borderId="0" xfId="0" applyFont="1"/>
    <xf numFmtId="0" fontId="5" fillId="0" borderId="1" xfId="0" applyFont="1" applyFill="1" applyBorder="1" applyAlignment="1">
      <alignment horizontal="center" vertical="center" wrapText="1"/>
    </xf>
    <xf numFmtId="3" fontId="3" fillId="0" borderId="0" xfId="0" applyNumberFormat="1" applyFont="1" applyFill="1" applyAlignment="1">
      <alignment vertical="top"/>
    </xf>
    <xf numFmtId="0" fontId="17" fillId="0" borderId="0" xfId="0" applyFont="1"/>
    <xf numFmtId="0" fontId="18" fillId="0" borderId="0" xfId="0" applyFont="1"/>
    <xf numFmtId="3" fontId="5" fillId="0" borderId="1" xfId="0" applyNumberFormat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vertical="center"/>
    </xf>
    <xf numFmtId="0" fontId="3" fillId="0" borderId="6" xfId="0" applyFont="1" applyBorder="1" applyAlignment="1">
      <alignment wrapText="1"/>
    </xf>
    <xf numFmtId="0" fontId="3" fillId="0" borderId="6" xfId="0" applyFont="1" applyBorder="1"/>
    <xf numFmtId="0" fontId="3" fillId="0" borderId="7" xfId="0" applyFont="1" applyBorder="1"/>
    <xf numFmtId="166" fontId="3" fillId="0" borderId="8" xfId="1" applyNumberFormat="1" applyFont="1" applyBorder="1"/>
    <xf numFmtId="166" fontId="3" fillId="0" borderId="7" xfId="1" applyNumberFormat="1" applyFont="1" applyBorder="1"/>
    <xf numFmtId="3" fontId="3" fillId="0" borderId="8" xfId="1" applyNumberFormat="1" applyFont="1" applyBorder="1"/>
    <xf numFmtId="3" fontId="3" fillId="0" borderId="7" xfId="1" applyNumberFormat="1" applyFont="1" applyBorder="1"/>
    <xf numFmtId="0" fontId="5" fillId="0" borderId="9" xfId="0" applyFont="1" applyBorder="1" applyAlignment="1">
      <alignment vertical="center"/>
    </xf>
    <xf numFmtId="0" fontId="3" fillId="0" borderId="10" xfId="0" applyFont="1" applyBorder="1" applyAlignment="1">
      <alignment wrapText="1"/>
    </xf>
    <xf numFmtId="0" fontId="3" fillId="0" borderId="10" xfId="0" applyFont="1" applyBorder="1"/>
    <xf numFmtId="0" fontId="3" fillId="0" borderId="11" xfId="0" applyFont="1" applyBorder="1"/>
    <xf numFmtId="166" fontId="3" fillId="0" borderId="12" xfId="1" applyNumberFormat="1" applyFont="1" applyBorder="1"/>
    <xf numFmtId="166" fontId="3" fillId="0" borderId="11" xfId="1" applyNumberFormat="1" applyFont="1" applyBorder="1"/>
    <xf numFmtId="3" fontId="3" fillId="0" borderId="12" xfId="1" applyNumberFormat="1" applyFont="1" applyBorder="1"/>
    <xf numFmtId="3" fontId="3" fillId="0" borderId="11" xfId="1" applyNumberFormat="1" applyFont="1" applyBorder="1"/>
    <xf numFmtId="0" fontId="5" fillId="0" borderId="13" xfId="0" applyFont="1" applyBorder="1" applyAlignment="1">
      <alignment vertical="center"/>
    </xf>
    <xf numFmtId="0" fontId="3" fillId="0" borderId="14" xfId="0" applyFont="1" applyBorder="1" applyAlignment="1">
      <alignment wrapText="1"/>
    </xf>
    <xf numFmtId="0" fontId="3" fillId="0" borderId="14" xfId="0" applyFont="1" applyBorder="1"/>
    <xf numFmtId="0" fontId="3" fillId="0" borderId="15" xfId="0" applyFont="1" applyBorder="1"/>
    <xf numFmtId="166" fontId="3" fillId="0" borderId="16" xfId="1" applyNumberFormat="1" applyFont="1" applyBorder="1"/>
    <xf numFmtId="166" fontId="3" fillId="0" borderId="15" xfId="1" applyNumberFormat="1" applyFont="1" applyBorder="1"/>
    <xf numFmtId="3" fontId="3" fillId="0" borderId="16" xfId="1" applyNumberFormat="1" applyFont="1" applyBorder="1"/>
    <xf numFmtId="3" fontId="3" fillId="0" borderId="15" xfId="1" applyNumberFormat="1" applyFont="1" applyBorder="1"/>
    <xf numFmtId="0" fontId="5" fillId="0" borderId="17" xfId="0" applyFont="1" applyBorder="1" applyAlignment="1">
      <alignment vertical="center"/>
    </xf>
    <xf numFmtId="0" fontId="3" fillId="0" borderId="18" xfId="0" applyFont="1" applyBorder="1" applyAlignment="1">
      <alignment wrapText="1"/>
    </xf>
    <xf numFmtId="0" fontId="3" fillId="0" borderId="18" xfId="0" applyFont="1" applyBorder="1"/>
    <xf numFmtId="0" fontId="3" fillId="0" borderId="19" xfId="0" applyFont="1" applyBorder="1"/>
    <xf numFmtId="166" fontId="3" fillId="0" borderId="20" xfId="1" applyNumberFormat="1" applyFont="1" applyBorder="1"/>
    <xf numFmtId="166" fontId="3" fillId="0" borderId="19" xfId="1" applyNumberFormat="1" applyFont="1" applyBorder="1"/>
    <xf numFmtId="3" fontId="3" fillId="0" borderId="21" xfId="1" applyNumberFormat="1" applyFont="1" applyBorder="1"/>
    <xf numFmtId="3" fontId="3" fillId="0" borderId="20" xfId="1" applyNumberFormat="1" applyFont="1" applyBorder="1"/>
    <xf numFmtId="3" fontId="3" fillId="0" borderId="22" xfId="1" applyNumberFormat="1" applyFont="1" applyBorder="1"/>
    <xf numFmtId="166" fontId="3" fillId="0" borderId="23" xfId="1" applyNumberFormat="1" applyFont="1" applyBorder="1"/>
    <xf numFmtId="0" fontId="3" fillId="0" borderId="9" xfId="0" applyFont="1" applyBorder="1" applyAlignment="1">
      <alignment wrapText="1"/>
    </xf>
    <xf numFmtId="3" fontId="3" fillId="0" borderId="19" xfId="1" applyNumberFormat="1" applyFont="1" applyBorder="1"/>
    <xf numFmtId="0" fontId="5" fillId="0" borderId="17" xfId="0" applyFont="1" applyBorder="1"/>
    <xf numFmtId="0" fontId="3" fillId="0" borderId="17" xfId="0" applyFont="1" applyBorder="1" applyAlignment="1">
      <alignment wrapText="1"/>
    </xf>
    <xf numFmtId="166" fontId="3" fillId="0" borderId="16" xfId="1" applyNumberFormat="1" applyFont="1" applyBorder="1" applyAlignment="1">
      <alignment wrapText="1"/>
    </xf>
    <xf numFmtId="0" fontId="5" fillId="0" borderId="5" xfId="0" applyFont="1" applyBorder="1" applyAlignment="1">
      <alignment horizontal="right" vertical="center"/>
    </xf>
    <xf numFmtId="0" fontId="5" fillId="0" borderId="17" xfId="0" applyFont="1" applyFill="1" applyBorder="1" applyAlignment="1">
      <alignment vertical="center"/>
    </xf>
    <xf numFmtId="0" fontId="3" fillId="0" borderId="18" xfId="0" applyFont="1" applyFill="1" applyBorder="1" applyAlignment="1">
      <alignment wrapText="1"/>
    </xf>
    <xf numFmtId="0" fontId="3" fillId="0" borderId="18" xfId="0" quotePrefix="1" applyFont="1" applyFill="1" applyBorder="1"/>
    <xf numFmtId="0" fontId="3" fillId="0" borderId="19" xfId="0" quotePrefix="1" applyFont="1" applyFill="1" applyBorder="1"/>
    <xf numFmtId="166" fontId="3" fillId="0" borderId="20" xfId="1" applyNumberFormat="1" applyFont="1" applyFill="1" applyBorder="1"/>
    <xf numFmtId="166" fontId="3" fillId="0" borderId="19" xfId="1" applyNumberFormat="1" applyFont="1" applyFill="1" applyBorder="1"/>
    <xf numFmtId="3" fontId="3" fillId="0" borderId="20" xfId="1" applyNumberFormat="1" applyFont="1" applyFill="1" applyBorder="1"/>
    <xf numFmtId="3" fontId="3" fillId="0" borderId="19" xfId="1" applyNumberFormat="1" applyFont="1" applyFill="1" applyBorder="1"/>
    <xf numFmtId="0" fontId="18" fillId="0" borderId="0" xfId="0" applyFont="1" applyFill="1"/>
    <xf numFmtId="0" fontId="3" fillId="0" borderId="24" xfId="0" applyFont="1" applyBorder="1" applyAlignment="1">
      <alignment wrapText="1"/>
    </xf>
    <xf numFmtId="0" fontId="5" fillId="0" borderId="20" xfId="0" applyFont="1" applyBorder="1"/>
    <xf numFmtId="0" fontId="5" fillId="0" borderId="25" xfId="0" applyFont="1" applyBorder="1" applyAlignment="1">
      <alignment wrapText="1"/>
    </xf>
    <xf numFmtId="0" fontId="5" fillId="0" borderId="25" xfId="0" applyFont="1" applyBorder="1"/>
    <xf numFmtId="166" fontId="5" fillId="0" borderId="25" xfId="1" applyNumberFormat="1" applyFont="1" applyBorder="1"/>
    <xf numFmtId="3" fontId="5" fillId="0" borderId="25" xfId="1" applyNumberFormat="1" applyFont="1" applyBorder="1"/>
    <xf numFmtId="3" fontId="5" fillId="0" borderId="21" xfId="1" applyNumberFormat="1" applyFont="1" applyBorder="1"/>
    <xf numFmtId="0" fontId="5" fillId="0" borderId="0" xfId="0" applyFont="1"/>
    <xf numFmtId="0" fontId="18" fillId="0" borderId="0" xfId="0" applyFont="1" applyAlignment="1">
      <alignment wrapText="1"/>
    </xf>
    <xf numFmtId="166" fontId="18" fillId="0" borderId="0" xfId="1" applyNumberFormat="1" applyFont="1"/>
    <xf numFmtId="3" fontId="18" fillId="0" borderId="0" xfId="1" applyNumberFormat="1" applyFont="1"/>
    <xf numFmtId="0" fontId="3" fillId="2" borderId="0" xfId="0" applyFont="1" applyFill="1" applyAlignment="1">
      <alignment vertical="top"/>
    </xf>
    <xf numFmtId="0" fontId="5" fillId="0" borderId="27" xfId="0" applyFont="1" applyFill="1" applyBorder="1" applyAlignment="1">
      <alignment horizontal="center" vertical="center" wrapText="1"/>
    </xf>
    <xf numFmtId="0" fontId="20" fillId="0" borderId="0" xfId="0" applyFont="1"/>
    <xf numFmtId="0" fontId="21" fillId="0" borderId="17" xfId="0" applyFont="1" applyBorder="1" applyAlignment="1">
      <alignment horizontal="center" vertical="top"/>
    </xf>
    <xf numFmtId="0" fontId="21" fillId="0" borderId="24" xfId="0" applyFont="1" applyBorder="1" applyAlignment="1">
      <alignment horizontal="center" vertical="top" wrapText="1"/>
    </xf>
    <xf numFmtId="0" fontId="20" fillId="0" borderId="28" xfId="0" applyFont="1" applyBorder="1" applyAlignment="1">
      <alignment vertical="top"/>
    </xf>
    <xf numFmtId="0" fontId="20" fillId="0" borderId="0" xfId="0" applyFont="1" applyAlignment="1">
      <alignment vertical="top"/>
    </xf>
    <xf numFmtId="0" fontId="21" fillId="0" borderId="13" xfId="0" applyFont="1" applyBorder="1" applyAlignment="1">
      <alignment horizontal="center" vertical="top"/>
    </xf>
    <xf numFmtId="0" fontId="21" fillId="0" borderId="29" xfId="0" applyFont="1" applyBorder="1" applyAlignment="1">
      <alignment horizontal="justify" vertical="top" wrapText="1"/>
    </xf>
    <xf numFmtId="0" fontId="20" fillId="0" borderId="30" xfId="0" applyFont="1" applyBorder="1" applyAlignment="1">
      <alignment vertical="top"/>
    </xf>
    <xf numFmtId="0" fontId="21" fillId="0" borderId="9" xfId="0" applyFont="1" applyBorder="1" applyAlignment="1">
      <alignment horizontal="center" vertical="top"/>
    </xf>
    <xf numFmtId="0" fontId="21" fillId="0" borderId="0" xfId="0" applyFont="1" applyBorder="1" applyAlignment="1">
      <alignment horizontal="justify" vertical="top" wrapText="1"/>
    </xf>
    <xf numFmtId="0" fontId="21" fillId="0" borderId="20" xfId="0" applyFont="1" applyBorder="1" applyAlignment="1">
      <alignment horizontal="justify" vertical="top" wrapText="1"/>
    </xf>
    <xf numFmtId="0" fontId="20" fillId="0" borderId="31" xfId="0" applyFont="1" applyBorder="1" applyAlignment="1">
      <alignment vertical="top"/>
    </xf>
    <xf numFmtId="0" fontId="21" fillId="0" borderId="13" xfId="0" quotePrefix="1" applyFont="1" applyBorder="1" applyAlignment="1">
      <alignment horizontal="center" vertical="top"/>
    </xf>
    <xf numFmtId="0" fontId="23" fillId="0" borderId="30" xfId="0" applyFont="1" applyBorder="1"/>
    <xf numFmtId="0" fontId="24" fillId="0" borderId="30" xfId="0" applyFont="1" applyFill="1" applyBorder="1" applyAlignment="1">
      <alignment horizontal="justify" vertical="top" wrapText="1"/>
    </xf>
    <xf numFmtId="0" fontId="23" fillId="0" borderId="0" xfId="0" applyFont="1"/>
    <xf numFmtId="164" fontId="8" fillId="0" borderId="0" xfId="0" applyNumberFormat="1" applyFont="1" applyAlignment="1">
      <alignment horizontal="center" vertical="center"/>
    </xf>
    <xf numFmtId="0" fontId="5" fillId="0" borderId="0" xfId="0" applyFont="1" applyFill="1" applyAlignment="1">
      <alignment vertical="center" wrapText="1"/>
    </xf>
    <xf numFmtId="0" fontId="11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2" fontId="5" fillId="0" borderId="0" xfId="0" applyNumberFormat="1" applyFont="1" applyFill="1" applyAlignment="1">
      <alignment horizontal="center" vertical="center"/>
    </xf>
    <xf numFmtId="0" fontId="25" fillId="0" borderId="0" xfId="0" applyFont="1" applyFill="1" applyAlignment="1">
      <alignment vertical="center"/>
    </xf>
    <xf numFmtId="0" fontId="25" fillId="0" borderId="0" xfId="0" applyFont="1" applyFill="1" applyAlignment="1">
      <alignment horizontal="center" vertical="center"/>
    </xf>
    <xf numFmtId="3" fontId="5" fillId="0" borderId="0" xfId="0" applyNumberFormat="1" applyFont="1" applyFill="1" applyAlignment="1">
      <alignment horizontal="center" vertical="center"/>
    </xf>
    <xf numFmtId="3" fontId="23" fillId="0" borderId="30" xfId="0" applyNumberFormat="1" applyFont="1" applyFill="1" applyBorder="1" applyAlignment="1">
      <alignment vertical="top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/>
    <xf numFmtId="164" fontId="1" fillId="2" borderId="0" xfId="0" applyNumberFormat="1" applyFont="1" applyFill="1" applyAlignment="1">
      <alignment horizontal="left" vertical="top" wrapText="1"/>
    </xf>
    <xf numFmtId="0" fontId="2" fillId="2" borderId="0" xfId="0" applyFont="1" applyFill="1" applyAlignment="1">
      <alignment vertical="top"/>
    </xf>
    <xf numFmtId="164" fontId="1" fillId="2" borderId="0" xfId="0" applyNumberFormat="1" applyFont="1" applyFill="1" applyAlignment="1">
      <alignment horizontal="left" vertical="top"/>
    </xf>
    <xf numFmtId="164" fontId="5" fillId="0" borderId="1" xfId="0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top"/>
    </xf>
    <xf numFmtId="0" fontId="5" fillId="4" borderId="4" xfId="0" applyFont="1" applyFill="1" applyBorder="1" applyAlignment="1">
      <alignment horizontal="center" vertical="top"/>
    </xf>
    <xf numFmtId="0" fontId="5" fillId="4" borderId="3" xfId="0" applyFont="1" applyFill="1" applyBorder="1" applyAlignment="1">
      <alignment horizontal="center" vertical="top" wrapText="1"/>
    </xf>
    <xf numFmtId="0" fontId="5" fillId="4" borderId="4" xfId="0" applyFont="1" applyFill="1" applyBorder="1" applyAlignment="1">
      <alignment horizontal="center" vertical="top" wrapText="1"/>
    </xf>
    <xf numFmtId="164" fontId="8" fillId="3" borderId="2" xfId="0" applyNumberFormat="1" applyFont="1" applyFill="1" applyBorder="1" applyAlignment="1">
      <alignment horizontal="center" vertical="top"/>
    </xf>
    <xf numFmtId="0" fontId="0" fillId="3" borderId="3" xfId="0" applyFill="1" applyBorder="1" applyAlignment="1">
      <alignment vertical="top"/>
    </xf>
    <xf numFmtId="0" fontId="0" fillId="3" borderId="4" xfId="0" applyFill="1" applyBorder="1" applyAlignment="1">
      <alignment vertical="top"/>
    </xf>
    <xf numFmtId="0" fontId="3" fillId="2" borderId="0" xfId="0" applyFont="1" applyFill="1" applyAlignment="1">
      <alignment vertical="top"/>
    </xf>
    <xf numFmtId="3" fontId="5" fillId="0" borderId="1" xfId="0" applyNumberFormat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center"/>
    </xf>
    <xf numFmtId="0" fontId="3" fillId="0" borderId="5" xfId="0" applyFont="1" applyBorder="1" applyAlignment="1">
      <alignment horizontal="left" wrapText="1"/>
    </xf>
    <xf numFmtId="0" fontId="3" fillId="0" borderId="9" xfId="0" applyFont="1" applyBorder="1" applyAlignment="1">
      <alignment horizontal="left" wrapText="1"/>
    </xf>
    <xf numFmtId="0" fontId="5" fillId="0" borderId="5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3" fillId="0" borderId="5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3" fillId="0" borderId="6" xfId="0" applyFont="1" applyBorder="1" applyAlignment="1"/>
    <xf numFmtId="0" fontId="3" fillId="0" borderId="14" xfId="0" applyFont="1" applyBorder="1" applyAlignment="1"/>
    <xf numFmtId="0" fontId="3" fillId="0" borderId="7" xfId="0" applyFont="1" applyBorder="1" applyAlignment="1"/>
    <xf numFmtId="0" fontId="3" fillId="0" borderId="15" xfId="0" applyFont="1" applyBorder="1" applyAlignment="1"/>
    <xf numFmtId="166" fontId="3" fillId="0" borderId="8" xfId="1" applyNumberFormat="1" applyFont="1" applyBorder="1" applyAlignment="1"/>
    <xf numFmtId="166" fontId="3" fillId="0" borderId="16" xfId="1" applyNumberFormat="1" applyFont="1" applyBorder="1" applyAlignment="1"/>
    <xf numFmtId="166" fontId="3" fillId="0" borderId="23" xfId="1" applyNumberFormat="1" applyFont="1" applyBorder="1" applyAlignment="1">
      <alignment horizontal="center"/>
    </xf>
    <xf numFmtId="166" fontId="3" fillId="0" borderId="22" xfId="1" applyNumberFormat="1" applyFont="1" applyBorder="1" applyAlignment="1">
      <alignment horizontal="center"/>
    </xf>
    <xf numFmtId="3" fontId="3" fillId="0" borderId="8" xfId="1" applyNumberFormat="1" applyFont="1" applyBorder="1" applyAlignment="1">
      <alignment horizontal="center"/>
    </xf>
    <xf numFmtId="3" fontId="3" fillId="0" borderId="16" xfId="1" applyNumberFormat="1" applyFont="1" applyBorder="1" applyAlignment="1">
      <alignment horizontal="center"/>
    </xf>
    <xf numFmtId="3" fontId="3" fillId="0" borderId="23" xfId="1" applyNumberFormat="1" applyFont="1" applyBorder="1" applyAlignment="1">
      <alignment horizontal="center"/>
    </xf>
    <xf numFmtId="3" fontId="3" fillId="0" borderId="22" xfId="1" applyNumberFormat="1" applyFont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166" fontId="3" fillId="0" borderId="8" xfId="1" applyNumberFormat="1" applyFont="1" applyBorder="1" applyAlignment="1">
      <alignment horizontal="center"/>
    </xf>
    <xf numFmtId="166" fontId="3" fillId="0" borderId="16" xfId="1" applyNumberFormat="1" applyFont="1" applyBorder="1" applyAlignment="1">
      <alignment horizontal="center"/>
    </xf>
    <xf numFmtId="0" fontId="5" fillId="0" borderId="26" xfId="0" applyFont="1" applyFill="1" applyBorder="1" applyAlignment="1">
      <alignment horizontal="center" vertical="center" wrapText="1"/>
    </xf>
    <xf numFmtId="164" fontId="5" fillId="0" borderId="26" xfId="0" applyNumberFormat="1" applyFont="1" applyFill="1" applyBorder="1" applyAlignment="1">
      <alignment horizontal="left" vertical="center"/>
    </xf>
    <xf numFmtId="164" fontId="5" fillId="0" borderId="27" xfId="0" applyNumberFormat="1" applyFont="1" applyFill="1" applyBorder="1" applyAlignment="1">
      <alignment horizontal="left" vertical="center"/>
    </xf>
    <xf numFmtId="0" fontId="5" fillId="0" borderId="26" xfId="0" applyFont="1" applyFill="1" applyBorder="1" applyAlignment="1">
      <alignment horizontal="left" vertical="center" wrapText="1"/>
    </xf>
    <xf numFmtId="0" fontId="5" fillId="0" borderId="27" xfId="0" applyFont="1" applyFill="1" applyBorder="1" applyAlignment="1">
      <alignment horizontal="center" vertical="center" wrapText="1"/>
    </xf>
    <xf numFmtId="0" fontId="21" fillId="0" borderId="30" xfId="0" applyFont="1" applyBorder="1" applyAlignment="1">
      <alignment horizontal="justify" vertical="top" wrapText="1"/>
    </xf>
    <xf numFmtId="0" fontId="21" fillId="0" borderId="30" xfId="0" applyFont="1" applyBorder="1" applyAlignment="1">
      <alignment horizontal="center" vertical="top"/>
    </xf>
    <xf numFmtId="0" fontId="24" fillId="0" borderId="30" xfId="0" applyFont="1" applyBorder="1" applyAlignment="1">
      <alignment horizontal="center" vertical="top"/>
    </xf>
    <xf numFmtId="0" fontId="20" fillId="0" borderId="31" xfId="0" applyFont="1" applyBorder="1" applyAlignment="1">
      <alignment horizontal="center" vertical="top"/>
    </xf>
    <xf numFmtId="0" fontId="24" fillId="0" borderId="30" xfId="0" applyFont="1" applyBorder="1" applyAlignment="1">
      <alignment horizontal="right" vertical="top"/>
    </xf>
  </cellXfs>
  <cellStyles count="2">
    <cellStyle name="Normál" xfId="0" builtinId="0"/>
    <cellStyle name="Pénznem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7:F24"/>
  <sheetViews>
    <sheetView view="pageBreakPreview" topLeftCell="A10" zoomScale="145" zoomScaleNormal="100" zoomScaleSheetLayoutView="145" workbookViewId="0">
      <selection activeCell="C9" sqref="C9"/>
    </sheetView>
  </sheetViews>
  <sheetFormatPr defaultRowHeight="15" x14ac:dyDescent="0.25"/>
  <cols>
    <col min="1" max="1" width="21" customWidth="1"/>
    <col min="2" max="2" width="23" customWidth="1"/>
  </cols>
  <sheetData>
    <row r="7" spans="3:3" ht="19.5" x14ac:dyDescent="0.25">
      <c r="C7" s="30" t="s">
        <v>32</v>
      </c>
    </row>
    <row r="8" spans="3:3" x14ac:dyDescent="0.25">
      <c r="C8" s="29"/>
    </row>
    <row r="9" spans="3:3" ht="15.75" x14ac:dyDescent="0.25">
      <c r="C9" s="31" t="s">
        <v>31</v>
      </c>
    </row>
    <row r="10" spans="3:3" ht="15.75" x14ac:dyDescent="0.25">
      <c r="C10" s="31" t="s">
        <v>40</v>
      </c>
    </row>
    <row r="11" spans="3:3" x14ac:dyDescent="0.25">
      <c r="C11" t="s">
        <v>48</v>
      </c>
    </row>
    <row r="21" spans="1:6" ht="128.44999999999999" customHeight="1" x14ac:dyDescent="0.25">
      <c r="A21" s="32"/>
      <c r="B21" s="126"/>
      <c r="C21" s="126"/>
      <c r="D21" s="126"/>
      <c r="E21" s="127"/>
      <c r="F21" s="127"/>
    </row>
    <row r="22" spans="1:6" x14ac:dyDescent="0.25">
      <c r="B22" s="33"/>
      <c r="C22" s="33"/>
      <c r="D22" s="33"/>
      <c r="E22" s="33"/>
      <c r="F22" s="33"/>
    </row>
    <row r="23" spans="1:6" x14ac:dyDescent="0.25">
      <c r="B23" s="33"/>
      <c r="C23" s="33"/>
      <c r="D23" s="33"/>
      <c r="E23" s="33"/>
      <c r="F23" s="33"/>
    </row>
    <row r="24" spans="1:6" ht="91.9" customHeight="1" x14ac:dyDescent="0.25">
      <c r="B24" s="126"/>
      <c r="C24" s="126"/>
      <c r="D24" s="126"/>
      <c r="E24" s="127"/>
      <c r="F24" s="127"/>
    </row>
  </sheetData>
  <mergeCells count="2">
    <mergeCell ref="B21:F21"/>
    <mergeCell ref="B24:F24"/>
  </mergeCells>
  <pageMargins left="0.70866141732283505" right="0.70866141732283505" top="0.74803149606299202" bottom="0.74803149606299202" header="0.31496062992126" footer="0.31496062992126"/>
  <pageSetup paperSize="9" fitToHeight="9" orientation="portrait" r:id="rId1"/>
  <headerFooter>
    <oddFooter xml:space="preserve">&amp;L2017. január 30.&amp;R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3"/>
  <sheetViews>
    <sheetView view="pageBreakPreview" topLeftCell="A49" zoomScale="85" zoomScaleNormal="85" zoomScaleSheetLayoutView="85" workbookViewId="0">
      <selection activeCell="H63" sqref="H63"/>
    </sheetView>
  </sheetViews>
  <sheetFormatPr defaultRowHeight="15" x14ac:dyDescent="0.25"/>
  <cols>
    <col min="1" max="1" width="8.140625" style="21" customWidth="1"/>
    <col min="2" max="2" width="44" style="9" customWidth="1"/>
    <col min="3" max="3" width="11" style="23" customWidth="1"/>
    <col min="4" max="4" width="10.140625" style="17" customWidth="1"/>
    <col min="5" max="6" width="11.42578125" style="9" customWidth="1"/>
    <col min="7" max="7" width="14" style="9" customWidth="1"/>
    <col min="8" max="8" width="11.42578125" style="9" customWidth="1"/>
    <col min="9" max="9" width="20.140625" style="9" customWidth="1"/>
    <col min="10" max="10" width="20.140625" style="17" customWidth="1"/>
    <col min="11" max="11" width="20.140625" style="9" customWidth="1"/>
    <col min="12" max="12" width="9.140625" style="9"/>
    <col min="13" max="13" width="21.7109375" style="9" customWidth="1"/>
    <col min="14" max="256" width="9.140625" style="9"/>
    <col min="257" max="257" width="8.140625" style="9" customWidth="1"/>
    <col min="258" max="258" width="34.5703125" style="9" bestFit="1" customWidth="1"/>
    <col min="259" max="259" width="11" style="9" customWidth="1"/>
    <col min="260" max="260" width="10.140625" style="9" customWidth="1"/>
    <col min="261" max="264" width="15.7109375" style="9" customWidth="1"/>
    <col min="265" max="268" width="9.140625" style="9"/>
    <col min="269" max="269" width="21.7109375" style="9" customWidth="1"/>
    <col min="270" max="512" width="9.140625" style="9"/>
    <col min="513" max="513" width="8.140625" style="9" customWidth="1"/>
    <col min="514" max="514" width="34.5703125" style="9" bestFit="1" customWidth="1"/>
    <col min="515" max="515" width="11" style="9" customWidth="1"/>
    <col min="516" max="516" width="10.140625" style="9" customWidth="1"/>
    <col min="517" max="520" width="15.7109375" style="9" customWidth="1"/>
    <col min="521" max="524" width="9.140625" style="9"/>
    <col min="525" max="525" width="21.7109375" style="9" customWidth="1"/>
    <col min="526" max="768" width="9.140625" style="9"/>
    <col min="769" max="769" width="8.140625" style="9" customWidth="1"/>
    <col min="770" max="770" width="34.5703125" style="9" bestFit="1" customWidth="1"/>
    <col min="771" max="771" width="11" style="9" customWidth="1"/>
    <col min="772" max="772" width="10.140625" style="9" customWidth="1"/>
    <col min="773" max="776" width="15.7109375" style="9" customWidth="1"/>
    <col min="777" max="780" width="9.140625" style="9"/>
    <col min="781" max="781" width="21.7109375" style="9" customWidth="1"/>
    <col min="782" max="1024" width="9.140625" style="9"/>
    <col min="1025" max="1025" width="8.140625" style="9" customWidth="1"/>
    <col min="1026" max="1026" width="34.5703125" style="9" bestFit="1" customWidth="1"/>
    <col min="1027" max="1027" width="11" style="9" customWidth="1"/>
    <col min="1028" max="1028" width="10.140625" style="9" customWidth="1"/>
    <col min="1029" max="1032" width="15.7109375" style="9" customWidth="1"/>
    <col min="1033" max="1036" width="9.140625" style="9"/>
    <col min="1037" max="1037" width="21.7109375" style="9" customWidth="1"/>
    <col min="1038" max="1280" width="9.140625" style="9"/>
    <col min="1281" max="1281" width="8.140625" style="9" customWidth="1"/>
    <col min="1282" max="1282" width="34.5703125" style="9" bestFit="1" customWidth="1"/>
    <col min="1283" max="1283" width="11" style="9" customWidth="1"/>
    <col min="1284" max="1284" width="10.140625" style="9" customWidth="1"/>
    <col min="1285" max="1288" width="15.7109375" style="9" customWidth="1"/>
    <col min="1289" max="1292" width="9.140625" style="9"/>
    <col min="1293" max="1293" width="21.7109375" style="9" customWidth="1"/>
    <col min="1294" max="1536" width="9.140625" style="9"/>
    <col min="1537" max="1537" width="8.140625" style="9" customWidth="1"/>
    <col min="1538" max="1538" width="34.5703125" style="9" bestFit="1" customWidth="1"/>
    <col min="1539" max="1539" width="11" style="9" customWidth="1"/>
    <col min="1540" max="1540" width="10.140625" style="9" customWidth="1"/>
    <col min="1541" max="1544" width="15.7109375" style="9" customWidth="1"/>
    <col min="1545" max="1548" width="9.140625" style="9"/>
    <col min="1549" max="1549" width="21.7109375" style="9" customWidth="1"/>
    <col min="1550" max="1792" width="9.140625" style="9"/>
    <col min="1793" max="1793" width="8.140625" style="9" customWidth="1"/>
    <col min="1794" max="1794" width="34.5703125" style="9" bestFit="1" customWidth="1"/>
    <col min="1795" max="1795" width="11" style="9" customWidth="1"/>
    <col min="1796" max="1796" width="10.140625" style="9" customWidth="1"/>
    <col min="1797" max="1800" width="15.7109375" style="9" customWidth="1"/>
    <col min="1801" max="1804" width="9.140625" style="9"/>
    <col min="1805" max="1805" width="21.7109375" style="9" customWidth="1"/>
    <col min="1806" max="2048" width="9.140625" style="9"/>
    <col min="2049" max="2049" width="8.140625" style="9" customWidth="1"/>
    <col min="2050" max="2050" width="34.5703125" style="9" bestFit="1" customWidth="1"/>
    <col min="2051" max="2051" width="11" style="9" customWidth="1"/>
    <col min="2052" max="2052" width="10.140625" style="9" customWidth="1"/>
    <col min="2053" max="2056" width="15.7109375" style="9" customWidth="1"/>
    <col min="2057" max="2060" width="9.140625" style="9"/>
    <col min="2061" max="2061" width="21.7109375" style="9" customWidth="1"/>
    <col min="2062" max="2304" width="9.140625" style="9"/>
    <col min="2305" max="2305" width="8.140625" style="9" customWidth="1"/>
    <col min="2306" max="2306" width="34.5703125" style="9" bestFit="1" customWidth="1"/>
    <col min="2307" max="2307" width="11" style="9" customWidth="1"/>
    <col min="2308" max="2308" width="10.140625" style="9" customWidth="1"/>
    <col min="2309" max="2312" width="15.7109375" style="9" customWidth="1"/>
    <col min="2313" max="2316" width="9.140625" style="9"/>
    <col min="2317" max="2317" width="21.7109375" style="9" customWidth="1"/>
    <col min="2318" max="2560" width="9.140625" style="9"/>
    <col min="2561" max="2561" width="8.140625" style="9" customWidth="1"/>
    <col min="2562" max="2562" width="34.5703125" style="9" bestFit="1" customWidth="1"/>
    <col min="2563" max="2563" width="11" style="9" customWidth="1"/>
    <col min="2564" max="2564" width="10.140625" style="9" customWidth="1"/>
    <col min="2565" max="2568" width="15.7109375" style="9" customWidth="1"/>
    <col min="2569" max="2572" width="9.140625" style="9"/>
    <col min="2573" max="2573" width="21.7109375" style="9" customWidth="1"/>
    <col min="2574" max="2816" width="9.140625" style="9"/>
    <col min="2817" max="2817" width="8.140625" style="9" customWidth="1"/>
    <col min="2818" max="2818" width="34.5703125" style="9" bestFit="1" customWidth="1"/>
    <col min="2819" max="2819" width="11" style="9" customWidth="1"/>
    <col min="2820" max="2820" width="10.140625" style="9" customWidth="1"/>
    <col min="2821" max="2824" width="15.7109375" style="9" customWidth="1"/>
    <col min="2825" max="2828" width="9.140625" style="9"/>
    <col min="2829" max="2829" width="21.7109375" style="9" customWidth="1"/>
    <col min="2830" max="3072" width="9.140625" style="9"/>
    <col min="3073" max="3073" width="8.140625" style="9" customWidth="1"/>
    <col min="3074" max="3074" width="34.5703125" style="9" bestFit="1" customWidth="1"/>
    <col min="3075" max="3075" width="11" style="9" customWidth="1"/>
    <col min="3076" max="3076" width="10.140625" style="9" customWidth="1"/>
    <col min="3077" max="3080" width="15.7109375" style="9" customWidth="1"/>
    <col min="3081" max="3084" width="9.140625" style="9"/>
    <col min="3085" max="3085" width="21.7109375" style="9" customWidth="1"/>
    <col min="3086" max="3328" width="9.140625" style="9"/>
    <col min="3329" max="3329" width="8.140625" style="9" customWidth="1"/>
    <col min="3330" max="3330" width="34.5703125" style="9" bestFit="1" customWidth="1"/>
    <col min="3331" max="3331" width="11" style="9" customWidth="1"/>
    <col min="3332" max="3332" width="10.140625" style="9" customWidth="1"/>
    <col min="3333" max="3336" width="15.7109375" style="9" customWidth="1"/>
    <col min="3337" max="3340" width="9.140625" style="9"/>
    <col min="3341" max="3341" width="21.7109375" style="9" customWidth="1"/>
    <col min="3342" max="3584" width="9.140625" style="9"/>
    <col min="3585" max="3585" width="8.140625" style="9" customWidth="1"/>
    <col min="3586" max="3586" width="34.5703125" style="9" bestFit="1" customWidth="1"/>
    <col min="3587" max="3587" width="11" style="9" customWidth="1"/>
    <col min="3588" max="3588" width="10.140625" style="9" customWidth="1"/>
    <col min="3589" max="3592" width="15.7109375" style="9" customWidth="1"/>
    <col min="3593" max="3596" width="9.140625" style="9"/>
    <col min="3597" max="3597" width="21.7109375" style="9" customWidth="1"/>
    <col min="3598" max="3840" width="9.140625" style="9"/>
    <col min="3841" max="3841" width="8.140625" style="9" customWidth="1"/>
    <col min="3842" max="3842" width="34.5703125" style="9" bestFit="1" customWidth="1"/>
    <col min="3843" max="3843" width="11" style="9" customWidth="1"/>
    <col min="3844" max="3844" width="10.140625" style="9" customWidth="1"/>
    <col min="3845" max="3848" width="15.7109375" style="9" customWidth="1"/>
    <col min="3849" max="3852" width="9.140625" style="9"/>
    <col min="3853" max="3853" width="21.7109375" style="9" customWidth="1"/>
    <col min="3854" max="4096" width="9.140625" style="9"/>
    <col min="4097" max="4097" width="8.140625" style="9" customWidth="1"/>
    <col min="4098" max="4098" width="34.5703125" style="9" bestFit="1" customWidth="1"/>
    <col min="4099" max="4099" width="11" style="9" customWidth="1"/>
    <col min="4100" max="4100" width="10.140625" style="9" customWidth="1"/>
    <col min="4101" max="4104" width="15.7109375" style="9" customWidth="1"/>
    <col min="4105" max="4108" width="9.140625" style="9"/>
    <col min="4109" max="4109" width="21.7109375" style="9" customWidth="1"/>
    <col min="4110" max="4352" width="9.140625" style="9"/>
    <col min="4353" max="4353" width="8.140625" style="9" customWidth="1"/>
    <col min="4354" max="4354" width="34.5703125" style="9" bestFit="1" customWidth="1"/>
    <col min="4355" max="4355" width="11" style="9" customWidth="1"/>
    <col min="4356" max="4356" width="10.140625" style="9" customWidth="1"/>
    <col min="4357" max="4360" width="15.7109375" style="9" customWidth="1"/>
    <col min="4361" max="4364" width="9.140625" style="9"/>
    <col min="4365" max="4365" width="21.7109375" style="9" customWidth="1"/>
    <col min="4366" max="4608" width="9.140625" style="9"/>
    <col min="4609" max="4609" width="8.140625" style="9" customWidth="1"/>
    <col min="4610" max="4610" width="34.5703125" style="9" bestFit="1" customWidth="1"/>
    <col min="4611" max="4611" width="11" style="9" customWidth="1"/>
    <col min="4612" max="4612" width="10.140625" style="9" customWidth="1"/>
    <col min="4613" max="4616" width="15.7109375" style="9" customWidth="1"/>
    <col min="4617" max="4620" width="9.140625" style="9"/>
    <col min="4621" max="4621" width="21.7109375" style="9" customWidth="1"/>
    <col min="4622" max="4864" width="9.140625" style="9"/>
    <col min="4865" max="4865" width="8.140625" style="9" customWidth="1"/>
    <col min="4866" max="4866" width="34.5703125" style="9" bestFit="1" customWidth="1"/>
    <col min="4867" max="4867" width="11" style="9" customWidth="1"/>
    <col min="4868" max="4868" width="10.140625" style="9" customWidth="1"/>
    <col min="4869" max="4872" width="15.7109375" style="9" customWidth="1"/>
    <col min="4873" max="4876" width="9.140625" style="9"/>
    <col min="4877" max="4877" width="21.7109375" style="9" customWidth="1"/>
    <col min="4878" max="5120" width="9.140625" style="9"/>
    <col min="5121" max="5121" width="8.140625" style="9" customWidth="1"/>
    <col min="5122" max="5122" width="34.5703125" style="9" bestFit="1" customWidth="1"/>
    <col min="5123" max="5123" width="11" style="9" customWidth="1"/>
    <col min="5124" max="5124" width="10.140625" style="9" customWidth="1"/>
    <col min="5125" max="5128" width="15.7109375" style="9" customWidth="1"/>
    <col min="5129" max="5132" width="9.140625" style="9"/>
    <col min="5133" max="5133" width="21.7109375" style="9" customWidth="1"/>
    <col min="5134" max="5376" width="9.140625" style="9"/>
    <col min="5377" max="5377" width="8.140625" style="9" customWidth="1"/>
    <col min="5378" max="5378" width="34.5703125" style="9" bestFit="1" customWidth="1"/>
    <col min="5379" max="5379" width="11" style="9" customWidth="1"/>
    <col min="5380" max="5380" width="10.140625" style="9" customWidth="1"/>
    <col min="5381" max="5384" width="15.7109375" style="9" customWidth="1"/>
    <col min="5385" max="5388" width="9.140625" style="9"/>
    <col min="5389" max="5389" width="21.7109375" style="9" customWidth="1"/>
    <col min="5390" max="5632" width="9.140625" style="9"/>
    <col min="5633" max="5633" width="8.140625" style="9" customWidth="1"/>
    <col min="5634" max="5634" width="34.5703125" style="9" bestFit="1" customWidth="1"/>
    <col min="5635" max="5635" width="11" style="9" customWidth="1"/>
    <col min="5636" max="5636" width="10.140625" style="9" customWidth="1"/>
    <col min="5637" max="5640" width="15.7109375" style="9" customWidth="1"/>
    <col min="5641" max="5644" width="9.140625" style="9"/>
    <col min="5645" max="5645" width="21.7109375" style="9" customWidth="1"/>
    <col min="5646" max="5888" width="9.140625" style="9"/>
    <col min="5889" max="5889" width="8.140625" style="9" customWidth="1"/>
    <col min="5890" max="5890" width="34.5703125" style="9" bestFit="1" customWidth="1"/>
    <col min="5891" max="5891" width="11" style="9" customWidth="1"/>
    <col min="5892" max="5892" width="10.140625" style="9" customWidth="1"/>
    <col min="5893" max="5896" width="15.7109375" style="9" customWidth="1"/>
    <col min="5897" max="5900" width="9.140625" style="9"/>
    <col min="5901" max="5901" width="21.7109375" style="9" customWidth="1"/>
    <col min="5902" max="6144" width="9.140625" style="9"/>
    <col min="6145" max="6145" width="8.140625" style="9" customWidth="1"/>
    <col min="6146" max="6146" width="34.5703125" style="9" bestFit="1" customWidth="1"/>
    <col min="6147" max="6147" width="11" style="9" customWidth="1"/>
    <col min="6148" max="6148" width="10.140625" style="9" customWidth="1"/>
    <col min="6149" max="6152" width="15.7109375" style="9" customWidth="1"/>
    <col min="6153" max="6156" width="9.140625" style="9"/>
    <col min="6157" max="6157" width="21.7109375" style="9" customWidth="1"/>
    <col min="6158" max="6400" width="9.140625" style="9"/>
    <col min="6401" max="6401" width="8.140625" style="9" customWidth="1"/>
    <col min="6402" max="6402" width="34.5703125" style="9" bestFit="1" customWidth="1"/>
    <col min="6403" max="6403" width="11" style="9" customWidth="1"/>
    <col min="6404" max="6404" width="10.140625" style="9" customWidth="1"/>
    <col min="6405" max="6408" width="15.7109375" style="9" customWidth="1"/>
    <col min="6409" max="6412" width="9.140625" style="9"/>
    <col min="6413" max="6413" width="21.7109375" style="9" customWidth="1"/>
    <col min="6414" max="6656" width="9.140625" style="9"/>
    <col min="6657" max="6657" width="8.140625" style="9" customWidth="1"/>
    <col min="6658" max="6658" width="34.5703125" style="9" bestFit="1" customWidth="1"/>
    <col min="6659" max="6659" width="11" style="9" customWidth="1"/>
    <col min="6660" max="6660" width="10.140625" style="9" customWidth="1"/>
    <col min="6661" max="6664" width="15.7109375" style="9" customWidth="1"/>
    <col min="6665" max="6668" width="9.140625" style="9"/>
    <col min="6669" max="6669" width="21.7109375" style="9" customWidth="1"/>
    <col min="6670" max="6912" width="9.140625" style="9"/>
    <col min="6913" max="6913" width="8.140625" style="9" customWidth="1"/>
    <col min="6914" max="6914" width="34.5703125" style="9" bestFit="1" customWidth="1"/>
    <col min="6915" max="6915" width="11" style="9" customWidth="1"/>
    <col min="6916" max="6916" width="10.140625" style="9" customWidth="1"/>
    <col min="6917" max="6920" width="15.7109375" style="9" customWidth="1"/>
    <col min="6921" max="6924" width="9.140625" style="9"/>
    <col min="6925" max="6925" width="21.7109375" style="9" customWidth="1"/>
    <col min="6926" max="7168" width="9.140625" style="9"/>
    <col min="7169" max="7169" width="8.140625" style="9" customWidth="1"/>
    <col min="7170" max="7170" width="34.5703125" style="9" bestFit="1" customWidth="1"/>
    <col min="7171" max="7171" width="11" style="9" customWidth="1"/>
    <col min="7172" max="7172" width="10.140625" style="9" customWidth="1"/>
    <col min="7173" max="7176" width="15.7109375" style="9" customWidth="1"/>
    <col min="7177" max="7180" width="9.140625" style="9"/>
    <col min="7181" max="7181" width="21.7109375" style="9" customWidth="1"/>
    <col min="7182" max="7424" width="9.140625" style="9"/>
    <col min="7425" max="7425" width="8.140625" style="9" customWidth="1"/>
    <col min="7426" max="7426" width="34.5703125" style="9" bestFit="1" customWidth="1"/>
    <col min="7427" max="7427" width="11" style="9" customWidth="1"/>
    <col min="7428" max="7428" width="10.140625" style="9" customWidth="1"/>
    <col min="7429" max="7432" width="15.7109375" style="9" customWidth="1"/>
    <col min="7433" max="7436" width="9.140625" style="9"/>
    <col min="7437" max="7437" width="21.7109375" style="9" customWidth="1"/>
    <col min="7438" max="7680" width="9.140625" style="9"/>
    <col min="7681" max="7681" width="8.140625" style="9" customWidth="1"/>
    <col min="7682" max="7682" width="34.5703125" style="9" bestFit="1" customWidth="1"/>
    <col min="7683" max="7683" width="11" style="9" customWidth="1"/>
    <col min="7684" max="7684" width="10.140625" style="9" customWidth="1"/>
    <col min="7685" max="7688" width="15.7109375" style="9" customWidth="1"/>
    <col min="7689" max="7692" width="9.140625" style="9"/>
    <col min="7693" max="7693" width="21.7109375" style="9" customWidth="1"/>
    <col min="7694" max="7936" width="9.140625" style="9"/>
    <col min="7937" max="7937" width="8.140625" style="9" customWidth="1"/>
    <col min="7938" max="7938" width="34.5703125" style="9" bestFit="1" customWidth="1"/>
    <col min="7939" max="7939" width="11" style="9" customWidth="1"/>
    <col min="7940" max="7940" width="10.140625" style="9" customWidth="1"/>
    <col min="7941" max="7944" width="15.7109375" style="9" customWidth="1"/>
    <col min="7945" max="7948" width="9.140625" style="9"/>
    <col min="7949" max="7949" width="21.7109375" style="9" customWidth="1"/>
    <col min="7950" max="8192" width="9.140625" style="9"/>
    <col min="8193" max="8193" width="8.140625" style="9" customWidth="1"/>
    <col min="8194" max="8194" width="34.5703125" style="9" bestFit="1" customWidth="1"/>
    <col min="8195" max="8195" width="11" style="9" customWidth="1"/>
    <col min="8196" max="8196" width="10.140625" style="9" customWidth="1"/>
    <col min="8197" max="8200" width="15.7109375" style="9" customWidth="1"/>
    <col min="8201" max="8204" width="9.140625" style="9"/>
    <col min="8205" max="8205" width="21.7109375" style="9" customWidth="1"/>
    <col min="8206" max="8448" width="9.140625" style="9"/>
    <col min="8449" max="8449" width="8.140625" style="9" customWidth="1"/>
    <col min="8450" max="8450" width="34.5703125" style="9" bestFit="1" customWidth="1"/>
    <col min="8451" max="8451" width="11" style="9" customWidth="1"/>
    <col min="8452" max="8452" width="10.140625" style="9" customWidth="1"/>
    <col min="8453" max="8456" width="15.7109375" style="9" customWidth="1"/>
    <col min="8457" max="8460" width="9.140625" style="9"/>
    <col min="8461" max="8461" width="21.7109375" style="9" customWidth="1"/>
    <col min="8462" max="8704" width="9.140625" style="9"/>
    <col min="8705" max="8705" width="8.140625" style="9" customWidth="1"/>
    <col min="8706" max="8706" width="34.5703125" style="9" bestFit="1" customWidth="1"/>
    <col min="8707" max="8707" width="11" style="9" customWidth="1"/>
    <col min="8708" max="8708" width="10.140625" style="9" customWidth="1"/>
    <col min="8709" max="8712" width="15.7109375" style="9" customWidth="1"/>
    <col min="8713" max="8716" width="9.140625" style="9"/>
    <col min="8717" max="8717" width="21.7109375" style="9" customWidth="1"/>
    <col min="8718" max="8960" width="9.140625" style="9"/>
    <col min="8961" max="8961" width="8.140625" style="9" customWidth="1"/>
    <col min="8962" max="8962" width="34.5703125" style="9" bestFit="1" customWidth="1"/>
    <col min="8963" max="8963" width="11" style="9" customWidth="1"/>
    <col min="8964" max="8964" width="10.140625" style="9" customWidth="1"/>
    <col min="8965" max="8968" width="15.7109375" style="9" customWidth="1"/>
    <col min="8969" max="8972" width="9.140625" style="9"/>
    <col min="8973" max="8973" width="21.7109375" style="9" customWidth="1"/>
    <col min="8974" max="9216" width="9.140625" style="9"/>
    <col min="9217" max="9217" width="8.140625" style="9" customWidth="1"/>
    <col min="9218" max="9218" width="34.5703125" style="9" bestFit="1" customWidth="1"/>
    <col min="9219" max="9219" width="11" style="9" customWidth="1"/>
    <col min="9220" max="9220" width="10.140625" style="9" customWidth="1"/>
    <col min="9221" max="9224" width="15.7109375" style="9" customWidth="1"/>
    <col min="9225" max="9228" width="9.140625" style="9"/>
    <col min="9229" max="9229" width="21.7109375" style="9" customWidth="1"/>
    <col min="9230" max="9472" width="9.140625" style="9"/>
    <col min="9473" max="9473" width="8.140625" style="9" customWidth="1"/>
    <col min="9474" max="9474" width="34.5703125" style="9" bestFit="1" customWidth="1"/>
    <col min="9475" max="9475" width="11" style="9" customWidth="1"/>
    <col min="9476" max="9476" width="10.140625" style="9" customWidth="1"/>
    <col min="9477" max="9480" width="15.7109375" style="9" customWidth="1"/>
    <col min="9481" max="9484" width="9.140625" style="9"/>
    <col min="9485" max="9485" width="21.7109375" style="9" customWidth="1"/>
    <col min="9486" max="9728" width="9.140625" style="9"/>
    <col min="9729" max="9729" width="8.140625" style="9" customWidth="1"/>
    <col min="9730" max="9730" width="34.5703125" style="9" bestFit="1" customWidth="1"/>
    <col min="9731" max="9731" width="11" style="9" customWidth="1"/>
    <col min="9732" max="9732" width="10.140625" style="9" customWidth="1"/>
    <col min="9733" max="9736" width="15.7109375" style="9" customWidth="1"/>
    <col min="9737" max="9740" width="9.140625" style="9"/>
    <col min="9741" max="9741" width="21.7109375" style="9" customWidth="1"/>
    <col min="9742" max="9984" width="9.140625" style="9"/>
    <col min="9985" max="9985" width="8.140625" style="9" customWidth="1"/>
    <col min="9986" max="9986" width="34.5703125" style="9" bestFit="1" customWidth="1"/>
    <col min="9987" max="9987" width="11" style="9" customWidth="1"/>
    <col min="9988" max="9988" width="10.140625" style="9" customWidth="1"/>
    <col min="9989" max="9992" width="15.7109375" style="9" customWidth="1"/>
    <col min="9993" max="9996" width="9.140625" style="9"/>
    <col min="9997" max="9997" width="21.7109375" style="9" customWidth="1"/>
    <col min="9998" max="10240" width="9.140625" style="9"/>
    <col min="10241" max="10241" width="8.140625" style="9" customWidth="1"/>
    <col min="10242" max="10242" width="34.5703125" style="9" bestFit="1" customWidth="1"/>
    <col min="10243" max="10243" width="11" style="9" customWidth="1"/>
    <col min="10244" max="10244" width="10.140625" style="9" customWidth="1"/>
    <col min="10245" max="10248" width="15.7109375" style="9" customWidth="1"/>
    <col min="10249" max="10252" width="9.140625" style="9"/>
    <col min="10253" max="10253" width="21.7109375" style="9" customWidth="1"/>
    <col min="10254" max="10496" width="9.140625" style="9"/>
    <col min="10497" max="10497" width="8.140625" style="9" customWidth="1"/>
    <col min="10498" max="10498" width="34.5703125" style="9" bestFit="1" customWidth="1"/>
    <col min="10499" max="10499" width="11" style="9" customWidth="1"/>
    <col min="10500" max="10500" width="10.140625" style="9" customWidth="1"/>
    <col min="10501" max="10504" width="15.7109375" style="9" customWidth="1"/>
    <col min="10505" max="10508" width="9.140625" style="9"/>
    <col min="10509" max="10509" width="21.7109375" style="9" customWidth="1"/>
    <col min="10510" max="10752" width="9.140625" style="9"/>
    <col min="10753" max="10753" width="8.140625" style="9" customWidth="1"/>
    <col min="10754" max="10754" width="34.5703125" style="9" bestFit="1" customWidth="1"/>
    <col min="10755" max="10755" width="11" style="9" customWidth="1"/>
    <col min="10756" max="10756" width="10.140625" style="9" customWidth="1"/>
    <col min="10757" max="10760" width="15.7109375" style="9" customWidth="1"/>
    <col min="10761" max="10764" width="9.140625" style="9"/>
    <col min="10765" max="10765" width="21.7109375" style="9" customWidth="1"/>
    <col min="10766" max="11008" width="9.140625" style="9"/>
    <col min="11009" max="11009" width="8.140625" style="9" customWidth="1"/>
    <col min="11010" max="11010" width="34.5703125" style="9" bestFit="1" customWidth="1"/>
    <col min="11011" max="11011" width="11" style="9" customWidth="1"/>
    <col min="11012" max="11012" width="10.140625" style="9" customWidth="1"/>
    <col min="11013" max="11016" width="15.7109375" style="9" customWidth="1"/>
    <col min="11017" max="11020" width="9.140625" style="9"/>
    <col min="11021" max="11021" width="21.7109375" style="9" customWidth="1"/>
    <col min="11022" max="11264" width="9.140625" style="9"/>
    <col min="11265" max="11265" width="8.140625" style="9" customWidth="1"/>
    <col min="11266" max="11266" width="34.5703125" style="9" bestFit="1" customWidth="1"/>
    <col min="11267" max="11267" width="11" style="9" customWidth="1"/>
    <col min="11268" max="11268" width="10.140625" style="9" customWidth="1"/>
    <col min="11269" max="11272" width="15.7109375" style="9" customWidth="1"/>
    <col min="11273" max="11276" width="9.140625" style="9"/>
    <col min="11277" max="11277" width="21.7109375" style="9" customWidth="1"/>
    <col min="11278" max="11520" width="9.140625" style="9"/>
    <col min="11521" max="11521" width="8.140625" style="9" customWidth="1"/>
    <col min="11522" max="11522" width="34.5703125" style="9" bestFit="1" customWidth="1"/>
    <col min="11523" max="11523" width="11" style="9" customWidth="1"/>
    <col min="11524" max="11524" width="10.140625" style="9" customWidth="1"/>
    <col min="11525" max="11528" width="15.7109375" style="9" customWidth="1"/>
    <col min="11529" max="11532" width="9.140625" style="9"/>
    <col min="11533" max="11533" width="21.7109375" style="9" customWidth="1"/>
    <col min="11534" max="11776" width="9.140625" style="9"/>
    <col min="11777" max="11777" width="8.140625" style="9" customWidth="1"/>
    <col min="11778" max="11778" width="34.5703125" style="9" bestFit="1" customWidth="1"/>
    <col min="11779" max="11779" width="11" style="9" customWidth="1"/>
    <col min="11780" max="11780" width="10.140625" style="9" customWidth="1"/>
    <col min="11781" max="11784" width="15.7109375" style="9" customWidth="1"/>
    <col min="11785" max="11788" width="9.140625" style="9"/>
    <col min="11789" max="11789" width="21.7109375" style="9" customWidth="1"/>
    <col min="11790" max="12032" width="9.140625" style="9"/>
    <col min="12033" max="12033" width="8.140625" style="9" customWidth="1"/>
    <col min="12034" max="12034" width="34.5703125" style="9" bestFit="1" customWidth="1"/>
    <col min="12035" max="12035" width="11" style="9" customWidth="1"/>
    <col min="12036" max="12036" width="10.140625" style="9" customWidth="1"/>
    <col min="12037" max="12040" width="15.7109375" style="9" customWidth="1"/>
    <col min="12041" max="12044" width="9.140625" style="9"/>
    <col min="12045" max="12045" width="21.7109375" style="9" customWidth="1"/>
    <col min="12046" max="12288" width="9.140625" style="9"/>
    <col min="12289" max="12289" width="8.140625" style="9" customWidth="1"/>
    <col min="12290" max="12290" width="34.5703125" style="9" bestFit="1" customWidth="1"/>
    <col min="12291" max="12291" width="11" style="9" customWidth="1"/>
    <col min="12292" max="12292" width="10.140625" style="9" customWidth="1"/>
    <col min="12293" max="12296" width="15.7109375" style="9" customWidth="1"/>
    <col min="12297" max="12300" width="9.140625" style="9"/>
    <col min="12301" max="12301" width="21.7109375" style="9" customWidth="1"/>
    <col min="12302" max="12544" width="9.140625" style="9"/>
    <col min="12545" max="12545" width="8.140625" style="9" customWidth="1"/>
    <col min="12546" max="12546" width="34.5703125" style="9" bestFit="1" customWidth="1"/>
    <col min="12547" max="12547" width="11" style="9" customWidth="1"/>
    <col min="12548" max="12548" width="10.140625" style="9" customWidth="1"/>
    <col min="12549" max="12552" width="15.7109375" style="9" customWidth="1"/>
    <col min="12553" max="12556" width="9.140625" style="9"/>
    <col min="12557" max="12557" width="21.7109375" style="9" customWidth="1"/>
    <col min="12558" max="12800" width="9.140625" style="9"/>
    <col min="12801" max="12801" width="8.140625" style="9" customWidth="1"/>
    <col min="12802" max="12802" width="34.5703125" style="9" bestFit="1" customWidth="1"/>
    <col min="12803" max="12803" width="11" style="9" customWidth="1"/>
    <col min="12804" max="12804" width="10.140625" style="9" customWidth="1"/>
    <col min="12805" max="12808" width="15.7109375" style="9" customWidth="1"/>
    <col min="12809" max="12812" width="9.140625" style="9"/>
    <col min="12813" max="12813" width="21.7109375" style="9" customWidth="1"/>
    <col min="12814" max="13056" width="9.140625" style="9"/>
    <col min="13057" max="13057" width="8.140625" style="9" customWidth="1"/>
    <col min="13058" max="13058" width="34.5703125" style="9" bestFit="1" customWidth="1"/>
    <col min="13059" max="13059" width="11" style="9" customWidth="1"/>
    <col min="13060" max="13060" width="10.140625" style="9" customWidth="1"/>
    <col min="13061" max="13064" width="15.7109375" style="9" customWidth="1"/>
    <col min="13065" max="13068" width="9.140625" style="9"/>
    <col min="13069" max="13069" width="21.7109375" style="9" customWidth="1"/>
    <col min="13070" max="13312" width="9.140625" style="9"/>
    <col min="13313" max="13313" width="8.140625" style="9" customWidth="1"/>
    <col min="13314" max="13314" width="34.5703125" style="9" bestFit="1" customWidth="1"/>
    <col min="13315" max="13315" width="11" style="9" customWidth="1"/>
    <col min="13316" max="13316" width="10.140625" style="9" customWidth="1"/>
    <col min="13317" max="13320" width="15.7109375" style="9" customWidth="1"/>
    <col min="13321" max="13324" width="9.140625" style="9"/>
    <col min="13325" max="13325" width="21.7109375" style="9" customWidth="1"/>
    <col min="13326" max="13568" width="9.140625" style="9"/>
    <col min="13569" max="13569" width="8.140625" style="9" customWidth="1"/>
    <col min="13570" max="13570" width="34.5703125" style="9" bestFit="1" customWidth="1"/>
    <col min="13571" max="13571" width="11" style="9" customWidth="1"/>
    <col min="13572" max="13572" width="10.140625" style="9" customWidth="1"/>
    <col min="13573" max="13576" width="15.7109375" style="9" customWidth="1"/>
    <col min="13577" max="13580" width="9.140625" style="9"/>
    <col min="13581" max="13581" width="21.7109375" style="9" customWidth="1"/>
    <col min="13582" max="13824" width="9.140625" style="9"/>
    <col min="13825" max="13825" width="8.140625" style="9" customWidth="1"/>
    <col min="13826" max="13826" width="34.5703125" style="9" bestFit="1" customWidth="1"/>
    <col min="13827" max="13827" width="11" style="9" customWidth="1"/>
    <col min="13828" max="13828" width="10.140625" style="9" customWidth="1"/>
    <col min="13829" max="13832" width="15.7109375" style="9" customWidth="1"/>
    <col min="13833" max="13836" width="9.140625" style="9"/>
    <col min="13837" max="13837" width="21.7109375" style="9" customWidth="1"/>
    <col min="13838" max="14080" width="9.140625" style="9"/>
    <col min="14081" max="14081" width="8.140625" style="9" customWidth="1"/>
    <col min="14082" max="14082" width="34.5703125" style="9" bestFit="1" customWidth="1"/>
    <col min="14083" max="14083" width="11" style="9" customWidth="1"/>
    <col min="14084" max="14084" width="10.140625" style="9" customWidth="1"/>
    <col min="14085" max="14088" width="15.7109375" style="9" customWidth="1"/>
    <col min="14089" max="14092" width="9.140625" style="9"/>
    <col min="14093" max="14093" width="21.7109375" style="9" customWidth="1"/>
    <col min="14094" max="14336" width="9.140625" style="9"/>
    <col min="14337" max="14337" width="8.140625" style="9" customWidth="1"/>
    <col min="14338" max="14338" width="34.5703125" style="9" bestFit="1" customWidth="1"/>
    <col min="14339" max="14339" width="11" style="9" customWidth="1"/>
    <col min="14340" max="14340" width="10.140625" style="9" customWidth="1"/>
    <col min="14341" max="14344" width="15.7109375" style="9" customWidth="1"/>
    <col min="14345" max="14348" width="9.140625" style="9"/>
    <col min="14349" max="14349" width="21.7109375" style="9" customWidth="1"/>
    <col min="14350" max="14592" width="9.140625" style="9"/>
    <col min="14593" max="14593" width="8.140625" style="9" customWidth="1"/>
    <col min="14594" max="14594" width="34.5703125" style="9" bestFit="1" customWidth="1"/>
    <col min="14595" max="14595" width="11" style="9" customWidth="1"/>
    <col min="14596" max="14596" width="10.140625" style="9" customWidth="1"/>
    <col min="14597" max="14600" width="15.7109375" style="9" customWidth="1"/>
    <col min="14601" max="14604" width="9.140625" style="9"/>
    <col min="14605" max="14605" width="21.7109375" style="9" customWidth="1"/>
    <col min="14606" max="14848" width="9.140625" style="9"/>
    <col min="14849" max="14849" width="8.140625" style="9" customWidth="1"/>
    <col min="14850" max="14850" width="34.5703125" style="9" bestFit="1" customWidth="1"/>
    <col min="14851" max="14851" width="11" style="9" customWidth="1"/>
    <col min="14852" max="14852" width="10.140625" style="9" customWidth="1"/>
    <col min="14853" max="14856" width="15.7109375" style="9" customWidth="1"/>
    <col min="14857" max="14860" width="9.140625" style="9"/>
    <col min="14861" max="14861" width="21.7109375" style="9" customWidth="1"/>
    <col min="14862" max="15104" width="9.140625" style="9"/>
    <col min="15105" max="15105" width="8.140625" style="9" customWidth="1"/>
    <col min="15106" max="15106" width="34.5703125" style="9" bestFit="1" customWidth="1"/>
    <col min="15107" max="15107" width="11" style="9" customWidth="1"/>
    <col min="15108" max="15108" width="10.140625" style="9" customWidth="1"/>
    <col min="15109" max="15112" width="15.7109375" style="9" customWidth="1"/>
    <col min="15113" max="15116" width="9.140625" style="9"/>
    <col min="15117" max="15117" width="21.7109375" style="9" customWidth="1"/>
    <col min="15118" max="15360" width="9.140625" style="9"/>
    <col min="15361" max="15361" width="8.140625" style="9" customWidth="1"/>
    <col min="15362" max="15362" width="34.5703125" style="9" bestFit="1" customWidth="1"/>
    <col min="15363" max="15363" width="11" style="9" customWidth="1"/>
    <col min="15364" max="15364" width="10.140625" style="9" customWidth="1"/>
    <col min="15365" max="15368" width="15.7109375" style="9" customWidth="1"/>
    <col min="15369" max="15372" width="9.140625" style="9"/>
    <col min="15373" max="15373" width="21.7109375" style="9" customWidth="1"/>
    <col min="15374" max="15616" width="9.140625" style="9"/>
    <col min="15617" max="15617" width="8.140625" style="9" customWidth="1"/>
    <col min="15618" max="15618" width="34.5703125" style="9" bestFit="1" customWidth="1"/>
    <col min="15619" max="15619" width="11" style="9" customWidth="1"/>
    <col min="15620" max="15620" width="10.140625" style="9" customWidth="1"/>
    <col min="15621" max="15624" width="15.7109375" style="9" customWidth="1"/>
    <col min="15625" max="15628" width="9.140625" style="9"/>
    <col min="15629" max="15629" width="21.7109375" style="9" customWidth="1"/>
    <col min="15630" max="15872" width="9.140625" style="9"/>
    <col min="15873" max="15873" width="8.140625" style="9" customWidth="1"/>
    <col min="15874" max="15874" width="34.5703125" style="9" bestFit="1" customWidth="1"/>
    <col min="15875" max="15875" width="11" style="9" customWidth="1"/>
    <col min="15876" max="15876" width="10.140625" style="9" customWidth="1"/>
    <col min="15877" max="15880" width="15.7109375" style="9" customWidth="1"/>
    <col min="15881" max="15884" width="9.140625" style="9"/>
    <col min="15885" max="15885" width="21.7109375" style="9" customWidth="1"/>
    <col min="15886" max="16128" width="9.140625" style="9"/>
    <col min="16129" max="16129" width="8.140625" style="9" customWidth="1"/>
    <col min="16130" max="16130" width="34.5703125" style="9" bestFit="1" customWidth="1"/>
    <col min="16131" max="16131" width="11" style="9" customWidth="1"/>
    <col min="16132" max="16132" width="10.140625" style="9" customWidth="1"/>
    <col min="16133" max="16136" width="15.7109375" style="9" customWidth="1"/>
    <col min="16137" max="16140" width="9.140625" style="9"/>
    <col min="16141" max="16141" width="21.7109375" style="9" customWidth="1"/>
    <col min="16142" max="16384" width="9.140625" style="9"/>
  </cols>
  <sheetData>
    <row r="1" spans="1:10" s="2" customFormat="1" x14ac:dyDescent="0.25">
      <c r="A1" s="128" t="s">
        <v>29</v>
      </c>
      <c r="B1" s="129"/>
      <c r="C1" s="129"/>
      <c r="D1" s="129"/>
      <c r="E1" s="129"/>
      <c r="F1" s="1"/>
      <c r="G1" s="1"/>
      <c r="H1" s="1"/>
    </row>
    <row r="2" spans="1:10" s="2" customFormat="1" x14ac:dyDescent="0.25">
      <c r="A2" s="130" t="s">
        <v>39</v>
      </c>
      <c r="B2" s="129"/>
      <c r="C2" s="129"/>
      <c r="D2" s="129"/>
      <c r="E2" s="129"/>
      <c r="F2" s="1"/>
      <c r="G2" s="1"/>
      <c r="H2" s="1"/>
    </row>
    <row r="3" spans="1:10" s="2" customFormat="1" x14ac:dyDescent="0.25">
      <c r="A3" s="130" t="s">
        <v>20</v>
      </c>
      <c r="B3" s="129"/>
      <c r="C3" s="129"/>
      <c r="D3" s="129"/>
      <c r="E3" s="129"/>
      <c r="F3" s="1"/>
      <c r="G3" s="1"/>
      <c r="H3" s="1"/>
    </row>
    <row r="4" spans="1:10" s="2" customFormat="1" x14ac:dyDescent="0.25">
      <c r="A4" s="130"/>
      <c r="B4" s="129"/>
      <c r="C4" s="129"/>
      <c r="D4" s="129"/>
      <c r="E4" s="3"/>
      <c r="F4" s="1"/>
      <c r="G4" s="1"/>
      <c r="H4" s="1"/>
    </row>
    <row r="5" spans="1:10" s="4" customFormat="1" ht="31.5" customHeight="1" x14ac:dyDescent="0.25">
      <c r="A5" s="131" t="s">
        <v>0</v>
      </c>
      <c r="B5" s="132" t="s">
        <v>1</v>
      </c>
      <c r="C5" s="133" t="s">
        <v>2</v>
      </c>
      <c r="D5" s="133" t="s">
        <v>3</v>
      </c>
      <c r="E5" s="133" t="s">
        <v>4</v>
      </c>
      <c r="F5" s="133"/>
      <c r="G5" s="133" t="s">
        <v>5</v>
      </c>
      <c r="H5" s="133"/>
    </row>
    <row r="6" spans="1:10" s="4" customFormat="1" ht="15.75" x14ac:dyDescent="0.25">
      <c r="A6" s="131"/>
      <c r="B6" s="132"/>
      <c r="C6" s="133"/>
      <c r="D6" s="133"/>
      <c r="E6" s="5" t="s">
        <v>6</v>
      </c>
      <c r="F6" s="5" t="s">
        <v>7</v>
      </c>
      <c r="G6" s="5" t="s">
        <v>6</v>
      </c>
      <c r="H6" s="5" t="s">
        <v>7</v>
      </c>
    </row>
    <row r="7" spans="1:10" ht="15.75" x14ac:dyDescent="0.25">
      <c r="A7" s="6"/>
      <c r="B7" s="7"/>
      <c r="C7" s="24"/>
      <c r="D7" s="8"/>
      <c r="E7" s="8"/>
      <c r="F7" s="8"/>
      <c r="G7" s="8"/>
      <c r="H7" s="8"/>
      <c r="J7" s="9"/>
    </row>
    <row r="8" spans="1:10" ht="15.75" x14ac:dyDescent="0.25">
      <c r="A8" s="25"/>
      <c r="B8" s="136" t="s">
        <v>8</v>
      </c>
      <c r="C8" s="136"/>
      <c r="D8" s="136"/>
      <c r="E8" s="136"/>
      <c r="F8" s="136"/>
      <c r="G8" s="136"/>
      <c r="H8" s="137"/>
      <c r="J8" s="9"/>
    </row>
    <row r="9" spans="1:10" ht="60" x14ac:dyDescent="0.25">
      <c r="A9" s="10">
        <v>1</v>
      </c>
      <c r="B9" s="11" t="s">
        <v>30</v>
      </c>
      <c r="C9" s="23">
        <v>100</v>
      </c>
      <c r="D9" s="12" t="s">
        <v>9</v>
      </c>
      <c r="E9" s="13"/>
      <c r="F9" s="13"/>
      <c r="G9" s="13">
        <f>C9*E9</f>
        <v>0</v>
      </c>
      <c r="H9" s="13">
        <f>C9*F9</f>
        <v>0</v>
      </c>
      <c r="I9" s="12"/>
      <c r="J9" s="14"/>
    </row>
    <row r="10" spans="1:10" ht="15.75" x14ac:dyDescent="0.25">
      <c r="A10" s="10"/>
      <c r="B10" s="11"/>
      <c r="D10" s="12"/>
      <c r="E10" s="13"/>
      <c r="F10" s="13"/>
      <c r="G10" s="13"/>
      <c r="H10" s="13"/>
      <c r="I10" s="12"/>
      <c r="J10" s="14"/>
    </row>
    <row r="11" spans="1:10" ht="60" x14ac:dyDescent="0.25">
      <c r="A11" s="10">
        <f>A9+1</f>
        <v>2</v>
      </c>
      <c r="B11" s="11" t="s">
        <v>34</v>
      </c>
      <c r="C11" s="23">
        <v>150</v>
      </c>
      <c r="D11" s="12" t="s">
        <v>10</v>
      </c>
      <c r="E11" s="13"/>
      <c r="F11" s="13"/>
      <c r="G11" s="13">
        <f t="shared" ref="G11" si="0">C11*E11</f>
        <v>0</v>
      </c>
      <c r="H11" s="13">
        <f t="shared" ref="H11" si="1">C11*F11</f>
        <v>0</v>
      </c>
      <c r="I11" s="12"/>
      <c r="J11" s="14"/>
    </row>
    <row r="12" spans="1:10" ht="15.75" x14ac:dyDescent="0.25">
      <c r="A12" s="26"/>
      <c r="B12" s="134" t="s">
        <v>27</v>
      </c>
      <c r="C12" s="134"/>
      <c r="D12" s="134"/>
      <c r="E12" s="134"/>
      <c r="F12" s="134"/>
      <c r="G12" s="134"/>
      <c r="H12" s="135"/>
      <c r="J12" s="9"/>
    </row>
    <row r="13" spans="1:10" ht="139.9" customHeight="1" x14ac:dyDescent="0.25">
      <c r="A13" s="10">
        <f>A11+1</f>
        <v>3</v>
      </c>
      <c r="B13" s="11" t="s">
        <v>41</v>
      </c>
      <c r="C13" s="23">
        <v>40</v>
      </c>
      <c r="D13" s="12" t="s">
        <v>9</v>
      </c>
      <c r="E13" s="13"/>
      <c r="F13" s="13"/>
      <c r="G13" s="13">
        <f>C13*E13</f>
        <v>0</v>
      </c>
      <c r="H13" s="13">
        <f>C13*F13</f>
        <v>0</v>
      </c>
      <c r="J13" s="9"/>
    </row>
    <row r="14" spans="1:10" ht="15.75" x14ac:dyDescent="0.25">
      <c r="A14" s="27"/>
      <c r="B14" s="28"/>
      <c r="C14" s="28"/>
      <c r="D14" s="28"/>
      <c r="E14" s="28"/>
      <c r="F14" s="28"/>
      <c r="G14" s="13"/>
      <c r="H14" s="13"/>
      <c r="J14" s="9"/>
    </row>
    <row r="15" spans="1:10" ht="65.25" customHeight="1" x14ac:dyDescent="0.25">
      <c r="A15" s="10">
        <f>A13+1</f>
        <v>4</v>
      </c>
      <c r="B15" s="15" t="s">
        <v>21</v>
      </c>
      <c r="C15" s="23">
        <v>3</v>
      </c>
      <c r="D15" s="12" t="s">
        <v>11</v>
      </c>
      <c r="E15" s="13"/>
      <c r="F15" s="13"/>
      <c r="G15" s="13">
        <f t="shared" ref="G15" si="2">C15*E15</f>
        <v>0</v>
      </c>
      <c r="H15" s="13">
        <f t="shared" ref="H15" si="3">C15*F15</f>
        <v>0</v>
      </c>
      <c r="I15" s="23"/>
      <c r="J15" s="9"/>
    </row>
    <row r="16" spans="1:10" ht="15.75" x14ac:dyDescent="0.25">
      <c r="A16" s="26"/>
      <c r="B16" s="134" t="s">
        <v>12</v>
      </c>
      <c r="C16" s="134"/>
      <c r="D16" s="134"/>
      <c r="E16" s="134"/>
      <c r="F16" s="134"/>
      <c r="G16" s="134"/>
      <c r="H16" s="135"/>
      <c r="J16" s="9"/>
    </row>
    <row r="17" spans="1:10" ht="61.5" x14ac:dyDescent="0.25">
      <c r="A17" s="10">
        <f>A15+1</f>
        <v>5</v>
      </c>
      <c r="B17" s="15" t="s">
        <v>38</v>
      </c>
      <c r="C17" s="23">
        <v>140</v>
      </c>
      <c r="D17" s="16" t="s">
        <v>10</v>
      </c>
      <c r="E17" s="13"/>
      <c r="F17" s="13"/>
      <c r="G17" s="13">
        <f>C17*E17</f>
        <v>0</v>
      </c>
      <c r="H17" s="13">
        <f>C17*F17</f>
        <v>0</v>
      </c>
      <c r="I17" s="23"/>
      <c r="J17" s="9"/>
    </row>
    <row r="18" spans="1:10" ht="15.75" x14ac:dyDescent="0.25">
      <c r="A18" s="10"/>
      <c r="B18" s="15"/>
      <c r="D18" s="16"/>
      <c r="E18" s="13"/>
      <c r="F18" s="13"/>
      <c r="G18" s="13"/>
      <c r="H18" s="13"/>
      <c r="I18" s="23"/>
      <c r="J18" s="9"/>
    </row>
    <row r="19" spans="1:10" ht="61.5" x14ac:dyDescent="0.25">
      <c r="A19" s="10">
        <f>A17+1</f>
        <v>6</v>
      </c>
      <c r="B19" s="15" t="s">
        <v>42</v>
      </c>
      <c r="C19" s="23">
        <v>70</v>
      </c>
      <c r="D19" s="16" t="s">
        <v>10</v>
      </c>
      <c r="E19" s="13"/>
      <c r="F19" s="13"/>
      <c r="G19" s="13">
        <f t="shared" ref="G19:G29" si="4">C19*E19</f>
        <v>0</v>
      </c>
      <c r="H19" s="13">
        <f t="shared" ref="H19:H29" si="5">C19*F19</f>
        <v>0</v>
      </c>
      <c r="I19" s="23"/>
      <c r="J19" s="9"/>
    </row>
    <row r="20" spans="1:10" ht="15.75" x14ac:dyDescent="0.25">
      <c r="A20" s="10"/>
      <c r="B20" s="15"/>
      <c r="D20" s="16"/>
      <c r="E20" s="13"/>
      <c r="F20" s="13"/>
      <c r="G20" s="13"/>
      <c r="H20" s="13"/>
      <c r="I20" s="23"/>
      <c r="J20" s="9"/>
    </row>
    <row r="21" spans="1:10" ht="61.5" x14ac:dyDescent="0.25">
      <c r="A21" s="10">
        <f>A19+1</f>
        <v>7</v>
      </c>
      <c r="B21" s="15" t="s">
        <v>49</v>
      </c>
      <c r="C21" s="23">
        <v>70</v>
      </c>
      <c r="D21" s="16" t="s">
        <v>10</v>
      </c>
      <c r="E21" s="13"/>
      <c r="F21" s="13"/>
      <c r="G21" s="13">
        <f t="shared" si="4"/>
        <v>0</v>
      </c>
      <c r="H21" s="13">
        <f t="shared" si="5"/>
        <v>0</v>
      </c>
      <c r="I21" s="23"/>
      <c r="J21" s="9"/>
    </row>
    <row r="22" spans="1:10" ht="15.75" x14ac:dyDescent="0.25">
      <c r="A22" s="10"/>
      <c r="B22" s="15"/>
      <c r="D22" s="16"/>
      <c r="E22" s="13"/>
      <c r="F22" s="13"/>
      <c r="G22" s="13"/>
      <c r="H22" s="13"/>
      <c r="I22" s="23"/>
      <c r="J22" s="9"/>
    </row>
    <row r="23" spans="1:10" ht="61.5" x14ac:dyDescent="0.25">
      <c r="A23" s="10">
        <f>A21+1</f>
        <v>8</v>
      </c>
      <c r="B23" s="15" t="s">
        <v>43</v>
      </c>
      <c r="C23" s="23">
        <v>100</v>
      </c>
      <c r="D23" s="16" t="s">
        <v>10</v>
      </c>
      <c r="E23" s="13"/>
      <c r="F23" s="13"/>
      <c r="G23" s="13">
        <f t="shared" si="4"/>
        <v>0</v>
      </c>
      <c r="H23" s="13">
        <f t="shared" si="5"/>
        <v>0</v>
      </c>
      <c r="I23" s="23"/>
      <c r="J23" s="9"/>
    </row>
    <row r="24" spans="1:10" ht="15.75" x14ac:dyDescent="0.25">
      <c r="A24" s="10"/>
      <c r="B24" s="15"/>
      <c r="D24" s="16"/>
      <c r="E24" s="13"/>
      <c r="F24" s="13"/>
      <c r="G24" s="13"/>
      <c r="H24" s="13"/>
      <c r="I24" s="23"/>
      <c r="J24" s="9"/>
    </row>
    <row r="25" spans="1:10" ht="63" x14ac:dyDescent="0.25">
      <c r="A25" s="10">
        <f t="shared" ref="A25" si="6">A19+1</f>
        <v>7</v>
      </c>
      <c r="B25" s="15" t="s">
        <v>35</v>
      </c>
      <c r="C25" s="23">
        <v>200</v>
      </c>
      <c r="D25" s="16" t="s">
        <v>10</v>
      </c>
      <c r="E25" s="13"/>
      <c r="F25" s="13"/>
      <c r="G25" s="13">
        <f t="shared" si="4"/>
        <v>0</v>
      </c>
      <c r="H25" s="13">
        <f t="shared" si="5"/>
        <v>0</v>
      </c>
      <c r="I25" s="23"/>
      <c r="J25" s="9"/>
    </row>
    <row r="26" spans="1:10" ht="15.75" x14ac:dyDescent="0.25">
      <c r="A26" s="10"/>
      <c r="B26" s="15"/>
      <c r="D26" s="16"/>
      <c r="E26" s="13"/>
      <c r="F26" s="13"/>
      <c r="G26" s="13"/>
      <c r="H26" s="13"/>
      <c r="I26" s="23"/>
      <c r="J26" s="9"/>
    </row>
    <row r="27" spans="1:10" ht="18" x14ac:dyDescent="0.25">
      <c r="A27" s="10">
        <f t="shared" ref="A27" si="7">A25+1</f>
        <v>8</v>
      </c>
      <c r="B27" s="15" t="s">
        <v>37</v>
      </c>
      <c r="C27" s="23">
        <v>50</v>
      </c>
      <c r="D27" s="16" t="s">
        <v>10</v>
      </c>
      <c r="E27" s="13"/>
      <c r="F27" s="13"/>
      <c r="G27" s="13">
        <f t="shared" si="4"/>
        <v>0</v>
      </c>
      <c r="H27" s="13">
        <f t="shared" si="5"/>
        <v>0</v>
      </c>
      <c r="I27" s="23"/>
      <c r="J27" s="9"/>
    </row>
    <row r="28" spans="1:10" ht="15.75" x14ac:dyDescent="0.25">
      <c r="A28" s="10"/>
      <c r="B28" s="15"/>
      <c r="D28" s="16"/>
      <c r="E28" s="13"/>
      <c r="F28" s="13"/>
      <c r="G28" s="13"/>
      <c r="H28" s="13"/>
      <c r="I28" s="23"/>
      <c r="J28" s="9"/>
    </row>
    <row r="29" spans="1:10" ht="18" x14ac:dyDescent="0.25">
      <c r="A29" s="10">
        <f t="shared" ref="A29:A61" si="8">A27+1</f>
        <v>9</v>
      </c>
      <c r="B29" s="15" t="s">
        <v>36</v>
      </c>
      <c r="C29" s="23">
        <v>70</v>
      </c>
      <c r="D29" s="16" t="s">
        <v>10</v>
      </c>
      <c r="E29" s="13"/>
      <c r="F29" s="13"/>
      <c r="G29" s="13">
        <f t="shared" si="4"/>
        <v>0</v>
      </c>
      <c r="H29" s="13">
        <f t="shared" si="5"/>
        <v>0</v>
      </c>
      <c r="I29" s="23"/>
      <c r="J29" s="9"/>
    </row>
    <row r="30" spans="1:10" ht="15.75" x14ac:dyDescent="0.25">
      <c r="A30" s="138" t="s">
        <v>16</v>
      </c>
      <c r="B30" s="139"/>
      <c r="C30" s="139"/>
      <c r="D30" s="139"/>
      <c r="E30" s="139"/>
      <c r="F30" s="139"/>
      <c r="G30" s="139"/>
      <c r="H30" s="140"/>
      <c r="J30" s="9"/>
    </row>
    <row r="31" spans="1:10" ht="30" x14ac:dyDescent="0.25">
      <c r="A31" s="10">
        <f t="shared" si="8"/>
        <v>10</v>
      </c>
      <c r="B31" s="15" t="s">
        <v>19</v>
      </c>
      <c r="C31" s="23">
        <v>7</v>
      </c>
      <c r="D31" s="12" t="s">
        <v>11</v>
      </c>
      <c r="E31" s="13"/>
      <c r="F31" s="13"/>
      <c r="G31" s="13">
        <f>C31*E31</f>
        <v>0</v>
      </c>
      <c r="H31" s="13">
        <f>C31*F31</f>
        <v>0</v>
      </c>
      <c r="I31" s="23"/>
      <c r="J31" s="9"/>
    </row>
    <row r="32" spans="1:10" ht="15.75" x14ac:dyDescent="0.25">
      <c r="A32" s="10"/>
      <c r="B32" s="15"/>
      <c r="D32" s="12"/>
      <c r="E32" s="13"/>
      <c r="F32" s="13"/>
      <c r="G32" s="13"/>
      <c r="H32" s="13"/>
      <c r="I32" s="23"/>
      <c r="J32" s="9"/>
    </row>
    <row r="33" spans="1:10" ht="30" x14ac:dyDescent="0.25">
      <c r="A33" s="10">
        <f t="shared" si="8"/>
        <v>11</v>
      </c>
      <c r="B33" s="15" t="s">
        <v>44</v>
      </c>
      <c r="C33" s="23">
        <v>3</v>
      </c>
      <c r="D33" s="12" t="s">
        <v>11</v>
      </c>
      <c r="E33" s="13"/>
      <c r="F33" s="13"/>
      <c r="G33" s="13">
        <f>C33*E33</f>
        <v>0</v>
      </c>
      <c r="H33" s="13">
        <f>C33*F33</f>
        <v>0</v>
      </c>
      <c r="I33" s="23"/>
      <c r="J33" s="9"/>
    </row>
    <row r="34" spans="1:10" ht="15.75" x14ac:dyDescent="0.25">
      <c r="A34" s="26"/>
      <c r="B34" s="134" t="s">
        <v>13</v>
      </c>
      <c r="C34" s="134"/>
      <c r="D34" s="134"/>
      <c r="E34" s="134"/>
      <c r="F34" s="134"/>
      <c r="G34" s="134"/>
      <c r="H34" s="135"/>
      <c r="I34" s="18"/>
      <c r="J34" s="18"/>
    </row>
    <row r="35" spans="1:10" ht="150" x14ac:dyDescent="0.25">
      <c r="A35" s="10">
        <f t="shared" si="8"/>
        <v>12</v>
      </c>
      <c r="B35" s="15" t="s">
        <v>47</v>
      </c>
      <c r="C35" s="12">
        <v>1</v>
      </c>
      <c r="D35" s="12" t="s">
        <v>14</v>
      </c>
      <c r="E35" s="13"/>
      <c r="F35" s="13"/>
      <c r="G35" s="13">
        <f>C35*E35</f>
        <v>0</v>
      </c>
      <c r="H35" s="13">
        <f>C35*F35</f>
        <v>0</v>
      </c>
      <c r="I35" s="18"/>
      <c r="J35" s="18"/>
    </row>
    <row r="36" spans="1:10" ht="15.75" x14ac:dyDescent="0.25">
      <c r="A36" s="27"/>
      <c r="B36" s="28"/>
      <c r="C36" s="28"/>
      <c r="D36" s="28"/>
      <c r="E36" s="28"/>
      <c r="F36" s="28"/>
      <c r="G36" s="28"/>
      <c r="H36" s="28"/>
      <c r="I36" s="18"/>
      <c r="J36" s="18"/>
    </row>
    <row r="37" spans="1:10" s="22" customFormat="1" ht="120" x14ac:dyDescent="0.25">
      <c r="A37" s="10">
        <f t="shared" si="8"/>
        <v>13</v>
      </c>
      <c r="B37" s="15" t="s">
        <v>45</v>
      </c>
      <c r="C37" s="12">
        <v>1</v>
      </c>
      <c r="D37" s="12" t="s">
        <v>14</v>
      </c>
      <c r="E37" s="13"/>
      <c r="F37" s="13"/>
      <c r="G37" s="13">
        <f>C37*E37</f>
        <v>0</v>
      </c>
      <c r="H37" s="13">
        <f>C37*F37</f>
        <v>0</v>
      </c>
    </row>
    <row r="38" spans="1:10" s="22" customFormat="1" ht="15.75" x14ac:dyDescent="0.25">
      <c r="A38" s="10"/>
      <c r="B38" s="15"/>
      <c r="C38" s="12"/>
      <c r="D38" s="12"/>
      <c r="E38" s="13"/>
      <c r="F38" s="13"/>
      <c r="G38" s="13"/>
      <c r="H38" s="13"/>
    </row>
    <row r="39" spans="1:10" s="22" customFormat="1" ht="30" x14ac:dyDescent="0.25">
      <c r="A39" s="10">
        <f t="shared" si="8"/>
        <v>14</v>
      </c>
      <c r="B39" s="15" t="s">
        <v>46</v>
      </c>
      <c r="C39" s="12">
        <v>1</v>
      </c>
      <c r="D39" s="12" t="s">
        <v>14</v>
      </c>
      <c r="E39" s="13"/>
      <c r="F39" s="13"/>
      <c r="G39" s="13">
        <f>C39*E39</f>
        <v>0</v>
      </c>
      <c r="H39" s="13">
        <f>C39*F39</f>
        <v>0</v>
      </c>
    </row>
    <row r="40" spans="1:10" ht="15.75" x14ac:dyDescent="0.25">
      <c r="A40" s="26"/>
      <c r="B40" s="134" t="s">
        <v>15</v>
      </c>
      <c r="C40" s="134"/>
      <c r="D40" s="134"/>
      <c r="E40" s="134"/>
      <c r="F40" s="134"/>
      <c r="G40" s="134"/>
      <c r="H40" s="135"/>
      <c r="J40" s="9"/>
    </row>
    <row r="41" spans="1:10" ht="15.75" x14ac:dyDescent="0.25">
      <c r="A41" s="10">
        <f t="shared" si="8"/>
        <v>15</v>
      </c>
      <c r="B41" s="15" t="s">
        <v>17</v>
      </c>
      <c r="C41" s="23">
        <v>3</v>
      </c>
      <c r="D41" s="12" t="s">
        <v>11</v>
      </c>
      <c r="E41" s="13"/>
      <c r="F41" s="13"/>
      <c r="G41" s="13">
        <f>C41*E41</f>
        <v>0</v>
      </c>
      <c r="H41" s="13">
        <f>C41*F41</f>
        <v>0</v>
      </c>
      <c r="I41" s="12"/>
      <c r="J41" s="9"/>
    </row>
    <row r="42" spans="1:10" ht="15.75" x14ac:dyDescent="0.25">
      <c r="A42" s="10"/>
      <c r="B42" s="15"/>
      <c r="D42" s="19"/>
      <c r="E42" s="20"/>
      <c r="F42" s="20"/>
      <c r="G42" s="13"/>
      <c r="H42" s="13"/>
      <c r="I42" s="19"/>
      <c r="J42" s="9"/>
    </row>
    <row r="43" spans="1:10" ht="45" x14ac:dyDescent="0.25">
      <c r="A43" s="10">
        <f t="shared" si="8"/>
        <v>16</v>
      </c>
      <c r="B43" s="15" t="s">
        <v>28</v>
      </c>
      <c r="C43" s="23">
        <v>60</v>
      </c>
      <c r="D43" s="12" t="s">
        <v>11</v>
      </c>
      <c r="E43" s="13"/>
      <c r="F43" s="13"/>
      <c r="G43" s="13">
        <f t="shared" ref="G43:G62" si="9">C43*E43</f>
        <v>0</v>
      </c>
      <c r="H43" s="13">
        <f t="shared" ref="H43:H62" si="10">C43*F43</f>
        <v>0</v>
      </c>
      <c r="I43" s="19"/>
      <c r="J43" s="9"/>
    </row>
    <row r="44" spans="1:10" ht="15.75" x14ac:dyDescent="0.25">
      <c r="A44" s="10"/>
      <c r="B44" s="15"/>
      <c r="D44" s="19"/>
      <c r="E44" s="20"/>
      <c r="F44" s="20"/>
      <c r="G44" s="13"/>
      <c r="H44" s="13"/>
      <c r="I44" s="19"/>
      <c r="J44" s="9"/>
    </row>
    <row r="45" spans="1:10" ht="60" x14ac:dyDescent="0.25">
      <c r="A45" s="10">
        <f t="shared" si="8"/>
        <v>17</v>
      </c>
      <c r="B45" s="15" t="s">
        <v>18</v>
      </c>
      <c r="C45" s="23">
        <v>1</v>
      </c>
      <c r="D45" s="12" t="s">
        <v>14</v>
      </c>
      <c r="E45" s="13"/>
      <c r="F45" s="13"/>
      <c r="G45" s="13">
        <f t="shared" si="9"/>
        <v>0</v>
      </c>
      <c r="H45" s="13">
        <f t="shared" si="10"/>
        <v>0</v>
      </c>
      <c r="I45" s="12"/>
      <c r="J45" s="9"/>
    </row>
    <row r="46" spans="1:10" x14ac:dyDescent="0.25">
      <c r="G46" s="13"/>
      <c r="H46" s="13"/>
    </row>
    <row r="47" spans="1:10" ht="45" x14ac:dyDescent="0.25">
      <c r="A47" s="10">
        <f t="shared" si="8"/>
        <v>18</v>
      </c>
      <c r="B47" s="15" t="s">
        <v>22</v>
      </c>
      <c r="C47" s="23">
        <v>1</v>
      </c>
      <c r="D47" s="12" t="s">
        <v>23</v>
      </c>
      <c r="E47" s="13"/>
      <c r="F47" s="13"/>
      <c r="G47" s="13">
        <f t="shared" si="9"/>
        <v>0</v>
      </c>
      <c r="H47" s="13">
        <f t="shared" si="10"/>
        <v>0</v>
      </c>
    </row>
    <row r="48" spans="1:10" x14ac:dyDescent="0.25">
      <c r="G48" s="13"/>
      <c r="H48" s="13"/>
    </row>
    <row r="49" spans="1:10" ht="21.75" customHeight="1" x14ac:dyDescent="0.25">
      <c r="A49" s="10">
        <f t="shared" si="8"/>
        <v>19</v>
      </c>
      <c r="B49" s="15" t="s">
        <v>24</v>
      </c>
      <c r="C49" s="23">
        <v>3</v>
      </c>
      <c r="D49" s="12" t="s">
        <v>23</v>
      </c>
      <c r="E49" s="13"/>
      <c r="F49" s="13"/>
      <c r="G49" s="13">
        <f t="shared" si="9"/>
        <v>0</v>
      </c>
      <c r="H49" s="13">
        <f t="shared" si="10"/>
        <v>0</v>
      </c>
    </row>
    <row r="50" spans="1:10" x14ac:dyDescent="0.25">
      <c r="B50" s="15"/>
      <c r="G50" s="13"/>
      <c r="H50" s="13"/>
    </row>
    <row r="51" spans="1:10" ht="36.75" customHeight="1" x14ac:dyDescent="0.25">
      <c r="A51" s="10">
        <f t="shared" si="8"/>
        <v>20</v>
      </c>
      <c r="B51" s="15" t="s">
        <v>25</v>
      </c>
      <c r="C51" s="23">
        <v>1</v>
      </c>
      <c r="D51" s="12" t="s">
        <v>14</v>
      </c>
      <c r="E51" s="13"/>
      <c r="F51" s="13"/>
      <c r="G51" s="13">
        <f t="shared" si="9"/>
        <v>0</v>
      </c>
      <c r="H51" s="13">
        <f t="shared" si="10"/>
        <v>0</v>
      </c>
    </row>
    <row r="52" spans="1:10" x14ac:dyDescent="0.25">
      <c r="B52" s="15"/>
      <c r="G52" s="13"/>
      <c r="H52" s="13"/>
    </row>
    <row r="53" spans="1:10" ht="31.5" customHeight="1" x14ac:dyDescent="0.25">
      <c r="A53" s="10">
        <f t="shared" si="8"/>
        <v>21</v>
      </c>
      <c r="B53" s="15" t="s">
        <v>26</v>
      </c>
      <c r="C53" s="23">
        <v>1</v>
      </c>
      <c r="D53" s="12" t="s">
        <v>14</v>
      </c>
      <c r="E53" s="13"/>
      <c r="F53" s="13"/>
      <c r="G53" s="13">
        <f t="shared" si="9"/>
        <v>0</v>
      </c>
      <c r="H53" s="13">
        <f t="shared" si="10"/>
        <v>0</v>
      </c>
    </row>
    <row r="54" spans="1:10" x14ac:dyDescent="0.25">
      <c r="B54" s="15"/>
      <c r="G54" s="13"/>
      <c r="H54" s="13"/>
    </row>
    <row r="55" spans="1:10" ht="30" x14ac:dyDescent="0.25">
      <c r="A55" s="10">
        <f t="shared" si="8"/>
        <v>22</v>
      </c>
      <c r="B55" s="15" t="s">
        <v>33</v>
      </c>
      <c r="C55" s="23">
        <v>1</v>
      </c>
      <c r="D55" s="12" t="s">
        <v>14</v>
      </c>
      <c r="E55" s="13"/>
      <c r="F55" s="13"/>
      <c r="G55" s="13">
        <f t="shared" si="9"/>
        <v>0</v>
      </c>
      <c r="H55" s="13">
        <f t="shared" si="10"/>
        <v>0</v>
      </c>
    </row>
    <row r="56" spans="1:10" ht="15.75" x14ac:dyDescent="0.25">
      <c r="A56" s="10"/>
      <c r="B56" s="15"/>
      <c r="D56" s="12"/>
      <c r="E56" s="13"/>
      <c r="F56" s="13"/>
      <c r="G56" s="13"/>
      <c r="H56" s="13"/>
    </row>
    <row r="57" spans="1:10" ht="30" customHeight="1" x14ac:dyDescent="0.25">
      <c r="A57" s="10">
        <f t="shared" si="8"/>
        <v>23</v>
      </c>
      <c r="B57" s="15" t="s">
        <v>52</v>
      </c>
      <c r="C57" s="23">
        <v>1</v>
      </c>
      <c r="D57" s="12" t="s">
        <v>14</v>
      </c>
      <c r="E57" s="13"/>
      <c r="F57" s="13"/>
      <c r="G57" s="13">
        <f t="shared" si="9"/>
        <v>0</v>
      </c>
      <c r="H57" s="13">
        <f t="shared" si="10"/>
        <v>0</v>
      </c>
    </row>
    <row r="58" spans="1:10" ht="15.75" x14ac:dyDescent="0.25">
      <c r="A58" s="10"/>
      <c r="B58" s="15"/>
      <c r="D58" s="12"/>
      <c r="E58" s="13"/>
      <c r="F58" s="13"/>
      <c r="G58" s="13"/>
      <c r="H58" s="13"/>
    </row>
    <row r="59" spans="1:10" ht="30" x14ac:dyDescent="0.25">
      <c r="A59" s="10">
        <f t="shared" si="8"/>
        <v>24</v>
      </c>
      <c r="B59" s="15" t="s">
        <v>50</v>
      </c>
      <c r="C59" s="23">
        <v>1</v>
      </c>
      <c r="D59" s="12" t="s">
        <v>14</v>
      </c>
      <c r="E59" s="13"/>
      <c r="F59" s="13"/>
      <c r="G59" s="13">
        <f t="shared" si="9"/>
        <v>0</v>
      </c>
      <c r="H59" s="13">
        <f t="shared" si="10"/>
        <v>0</v>
      </c>
    </row>
    <row r="60" spans="1:10" ht="15.75" x14ac:dyDescent="0.25">
      <c r="A60" s="10"/>
      <c r="B60" s="15"/>
      <c r="D60" s="12"/>
      <c r="E60" s="13"/>
      <c r="F60" s="13"/>
      <c r="G60" s="13"/>
      <c r="H60" s="13"/>
    </row>
    <row r="61" spans="1:10" ht="45" x14ac:dyDescent="0.25">
      <c r="A61" s="10">
        <f t="shared" si="8"/>
        <v>25</v>
      </c>
      <c r="B61" s="15" t="s">
        <v>51</v>
      </c>
      <c r="C61" s="23">
        <v>1</v>
      </c>
      <c r="D61" s="12" t="s">
        <v>14</v>
      </c>
      <c r="E61" s="13"/>
      <c r="F61" s="13"/>
      <c r="G61" s="13">
        <f t="shared" si="9"/>
        <v>0</v>
      </c>
      <c r="H61" s="13">
        <f t="shared" si="10"/>
        <v>0</v>
      </c>
    </row>
    <row r="62" spans="1:10" s="101" customFormat="1" ht="49.5" customHeight="1" x14ac:dyDescent="0.2">
      <c r="A62" s="178" t="s">
        <v>153</v>
      </c>
      <c r="B62" s="176" t="s">
        <v>151</v>
      </c>
      <c r="C62" s="179">
        <v>1</v>
      </c>
      <c r="D62" s="179" t="s">
        <v>152</v>
      </c>
      <c r="E62" s="112"/>
      <c r="F62" s="112"/>
      <c r="G62" s="112">
        <f t="shared" si="9"/>
        <v>0</v>
      </c>
      <c r="H62" s="112">
        <f t="shared" si="10"/>
        <v>0</v>
      </c>
    </row>
    <row r="63" spans="1:10" s="122" customFormat="1" ht="36.75" customHeight="1" x14ac:dyDescent="0.25">
      <c r="A63" s="117"/>
      <c r="B63" s="118" t="s">
        <v>53</v>
      </c>
      <c r="C63" s="119"/>
      <c r="D63" s="120"/>
      <c r="E63" s="121"/>
      <c r="F63" s="121"/>
      <c r="G63" s="124">
        <f>SUM(G9:G62)</f>
        <v>0</v>
      </c>
      <c r="H63" s="124">
        <f>SUM(H9:H62)</f>
        <v>0</v>
      </c>
      <c r="J63" s="123"/>
    </row>
  </sheetData>
  <mergeCells count="16">
    <mergeCell ref="B34:H34"/>
    <mergeCell ref="B40:H40"/>
    <mergeCell ref="A3:E3"/>
    <mergeCell ref="G5:H5"/>
    <mergeCell ref="B8:H8"/>
    <mergeCell ref="B12:H12"/>
    <mergeCell ref="B16:H16"/>
    <mergeCell ref="A30:H30"/>
    <mergeCell ref="A1:E1"/>
    <mergeCell ref="A2:E2"/>
    <mergeCell ref="A4:D4"/>
    <mergeCell ref="A5:A6"/>
    <mergeCell ref="B5:B6"/>
    <mergeCell ref="C5:C6"/>
    <mergeCell ref="D5:D6"/>
    <mergeCell ref="E5:F5"/>
  </mergeCells>
  <pageMargins left="0.70866141732283472" right="0.70866141732283472" top="0.74803149606299213" bottom="0.74803149606299213" header="0.31496062992125984" footer="0.31496062992125984"/>
  <pageSetup paperSize="9" scale="71" fitToHeight="9" orientation="portrait" r:id="rId1"/>
  <headerFooter>
    <oddFooter xml:space="preserve">&amp;L2017 január 18.&amp;C&amp;N/&amp;P&amp;R
</oddFooter>
  </headerFooter>
  <rowBreaks count="1" manualBreakCount="1">
    <brk id="29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4"/>
  <sheetViews>
    <sheetView topLeftCell="A76" workbookViewId="0">
      <selection activeCell="H84" sqref="H84"/>
    </sheetView>
  </sheetViews>
  <sheetFormatPr defaultRowHeight="15" x14ac:dyDescent="0.25"/>
  <cols>
    <col min="1" max="1" width="4.5703125" style="37" customWidth="1"/>
    <col min="2" max="2" width="60.7109375" style="96" customWidth="1"/>
    <col min="3" max="3" width="10.85546875" style="37" bestFit="1" customWidth="1"/>
    <col min="4" max="4" width="10.7109375" style="37" customWidth="1"/>
    <col min="5" max="6" width="13.7109375" style="97" bestFit="1" customWidth="1"/>
    <col min="7" max="7" width="13.7109375" style="98" bestFit="1" customWidth="1"/>
    <col min="8" max="8" width="15.140625" style="98" bestFit="1" customWidth="1"/>
    <col min="9" max="16384" width="9.140625" style="37"/>
  </cols>
  <sheetData>
    <row r="1" spans="1:9" x14ac:dyDescent="0.25">
      <c r="A1" s="128" t="s">
        <v>29</v>
      </c>
      <c r="B1" s="141"/>
      <c r="C1" s="141"/>
      <c r="D1" s="141"/>
      <c r="E1" s="141"/>
      <c r="F1" s="1"/>
      <c r="G1" s="35"/>
      <c r="H1" s="35"/>
      <c r="I1" s="36"/>
    </row>
    <row r="2" spans="1:9" x14ac:dyDescent="0.25">
      <c r="A2" s="130" t="s">
        <v>150</v>
      </c>
      <c r="B2" s="141"/>
      <c r="C2" s="141"/>
      <c r="D2" s="141"/>
      <c r="E2" s="141"/>
      <c r="F2" s="1"/>
      <c r="G2" s="35"/>
      <c r="H2" s="35"/>
    </row>
    <row r="3" spans="1:9" x14ac:dyDescent="0.25">
      <c r="A3" s="130" t="s">
        <v>54</v>
      </c>
      <c r="B3" s="141"/>
      <c r="C3" s="141"/>
      <c r="D3" s="141"/>
      <c r="E3" s="141"/>
      <c r="F3" s="1"/>
      <c r="G3" s="35"/>
      <c r="H3" s="35"/>
    </row>
    <row r="4" spans="1:9" ht="9" customHeight="1" x14ac:dyDescent="0.25">
      <c r="A4" s="130"/>
      <c r="B4" s="141"/>
      <c r="C4" s="141"/>
      <c r="D4" s="141"/>
      <c r="E4" s="3"/>
      <c r="F4" s="1"/>
      <c r="G4" s="35"/>
      <c r="H4" s="35"/>
    </row>
    <row r="5" spans="1:9" ht="15.75" x14ac:dyDescent="0.25">
      <c r="A5" s="131" t="s">
        <v>0</v>
      </c>
      <c r="B5" s="132" t="s">
        <v>1</v>
      </c>
      <c r="C5" s="133" t="s">
        <v>2</v>
      </c>
      <c r="D5" s="133" t="s">
        <v>3</v>
      </c>
      <c r="E5" s="133" t="s">
        <v>4</v>
      </c>
      <c r="F5" s="133"/>
      <c r="G5" s="142" t="s">
        <v>5</v>
      </c>
      <c r="H5" s="142"/>
    </row>
    <row r="6" spans="1:9" ht="16.5" thickBot="1" x14ac:dyDescent="0.3">
      <c r="A6" s="131"/>
      <c r="B6" s="132"/>
      <c r="C6" s="133"/>
      <c r="D6" s="133"/>
      <c r="E6" s="34" t="s">
        <v>6</v>
      </c>
      <c r="F6" s="34" t="s">
        <v>7</v>
      </c>
      <c r="G6" s="38" t="s">
        <v>6</v>
      </c>
      <c r="H6" s="38" t="s">
        <v>7</v>
      </c>
    </row>
    <row r="7" spans="1:9" ht="90.75" x14ac:dyDescent="0.25">
      <c r="A7" s="39">
        <v>1</v>
      </c>
      <c r="B7" s="40" t="s">
        <v>55</v>
      </c>
      <c r="C7" s="41">
        <v>210</v>
      </c>
      <c r="D7" s="42" t="s">
        <v>56</v>
      </c>
      <c r="E7" s="43"/>
      <c r="F7" s="44"/>
      <c r="G7" s="45">
        <f>C7*E7</f>
        <v>0</v>
      </c>
      <c r="H7" s="46">
        <f>C7*F7</f>
        <v>0</v>
      </c>
    </row>
    <row r="8" spans="1:9" ht="15.75" x14ac:dyDescent="0.25">
      <c r="A8" s="47">
        <v>2</v>
      </c>
      <c r="B8" s="48" t="s">
        <v>57</v>
      </c>
      <c r="C8" s="49">
        <v>30</v>
      </c>
      <c r="D8" s="50" t="s">
        <v>56</v>
      </c>
      <c r="E8" s="51"/>
      <c r="F8" s="52"/>
      <c r="G8" s="53">
        <f>C8*E8</f>
        <v>0</v>
      </c>
      <c r="H8" s="54">
        <f>C8*F8</f>
        <v>0</v>
      </c>
    </row>
    <row r="9" spans="1:9" ht="15.75" x14ac:dyDescent="0.25">
      <c r="A9" s="47">
        <v>3</v>
      </c>
      <c r="B9" s="48" t="s">
        <v>58</v>
      </c>
      <c r="C9" s="49">
        <v>70</v>
      </c>
      <c r="D9" s="50" t="s">
        <v>56</v>
      </c>
      <c r="E9" s="51"/>
      <c r="F9" s="52"/>
      <c r="G9" s="53">
        <f>C9*E9</f>
        <v>0</v>
      </c>
      <c r="H9" s="54">
        <f>C9*F9</f>
        <v>0</v>
      </c>
    </row>
    <row r="10" spans="1:9" ht="15.75" x14ac:dyDescent="0.25">
      <c r="A10" s="47">
        <v>4</v>
      </c>
      <c r="B10" s="48" t="s">
        <v>59</v>
      </c>
      <c r="C10" s="49">
        <v>52</v>
      </c>
      <c r="D10" s="50" t="s">
        <v>56</v>
      </c>
      <c r="E10" s="51"/>
      <c r="F10" s="52"/>
      <c r="G10" s="53">
        <f t="shared" ref="G10:G64" si="0">C10*E10</f>
        <v>0</v>
      </c>
      <c r="H10" s="54">
        <f t="shared" ref="H10:H64" si="1">C10*F10</f>
        <v>0</v>
      </c>
    </row>
    <row r="11" spans="1:9" ht="15.75" x14ac:dyDescent="0.25">
      <c r="A11" s="47">
        <v>5</v>
      </c>
      <c r="B11" s="48" t="s">
        <v>60</v>
      </c>
      <c r="C11" s="49">
        <v>80</v>
      </c>
      <c r="D11" s="50" t="s">
        <v>56</v>
      </c>
      <c r="E11" s="51"/>
      <c r="F11" s="52"/>
      <c r="G11" s="53">
        <f t="shared" si="0"/>
        <v>0</v>
      </c>
      <c r="H11" s="54">
        <f t="shared" si="1"/>
        <v>0</v>
      </c>
    </row>
    <row r="12" spans="1:9" ht="16.5" customHeight="1" thickBot="1" x14ac:dyDescent="0.3">
      <c r="A12" s="55">
        <v>6</v>
      </c>
      <c r="B12" s="56" t="s">
        <v>61</v>
      </c>
      <c r="C12" s="57">
        <v>100</v>
      </c>
      <c r="D12" s="58" t="s">
        <v>56</v>
      </c>
      <c r="E12" s="59"/>
      <c r="F12" s="60"/>
      <c r="G12" s="61">
        <f t="shared" si="0"/>
        <v>0</v>
      </c>
      <c r="H12" s="62">
        <f t="shared" si="1"/>
        <v>0</v>
      </c>
    </row>
    <row r="13" spans="1:9" ht="46.5" thickBot="1" x14ac:dyDescent="0.3">
      <c r="A13" s="63">
        <v>7</v>
      </c>
      <c r="B13" s="64" t="s">
        <v>62</v>
      </c>
      <c r="C13" s="65">
        <v>512</v>
      </c>
      <c r="D13" s="66" t="s">
        <v>56</v>
      </c>
      <c r="E13" s="67"/>
      <c r="F13" s="68"/>
      <c r="G13" s="53">
        <f t="shared" si="0"/>
        <v>0</v>
      </c>
      <c r="H13" s="69">
        <f t="shared" si="1"/>
        <v>0</v>
      </c>
    </row>
    <row r="14" spans="1:9" ht="61.5" thickBot="1" x14ac:dyDescent="0.3">
      <c r="A14" s="63">
        <v>8</v>
      </c>
      <c r="B14" s="64" t="s">
        <v>63</v>
      </c>
      <c r="C14" s="65">
        <v>512</v>
      </c>
      <c r="D14" s="66" t="s">
        <v>56</v>
      </c>
      <c r="E14" s="67"/>
      <c r="F14" s="68"/>
      <c r="G14" s="70">
        <f t="shared" si="0"/>
        <v>0</v>
      </c>
      <c r="H14" s="71">
        <f t="shared" si="1"/>
        <v>0</v>
      </c>
    </row>
    <row r="15" spans="1:9" ht="90.75" x14ac:dyDescent="0.25">
      <c r="A15" s="39">
        <v>9</v>
      </c>
      <c r="B15" s="40" t="s">
        <v>64</v>
      </c>
      <c r="C15" s="41">
        <v>100</v>
      </c>
      <c r="D15" s="42" t="s">
        <v>56</v>
      </c>
      <c r="E15" s="43"/>
      <c r="F15" s="72"/>
      <c r="G15" s="53">
        <f t="shared" si="0"/>
        <v>0</v>
      </c>
      <c r="H15" s="54">
        <f t="shared" si="1"/>
        <v>0</v>
      </c>
    </row>
    <row r="16" spans="1:9" ht="15.75" x14ac:dyDescent="0.25">
      <c r="A16" s="47">
        <v>10</v>
      </c>
      <c r="B16" s="48" t="s">
        <v>65</v>
      </c>
      <c r="C16" s="49">
        <v>80</v>
      </c>
      <c r="D16" s="50" t="s">
        <v>56</v>
      </c>
      <c r="E16" s="51"/>
      <c r="F16" s="52"/>
      <c r="G16" s="53">
        <f t="shared" si="0"/>
        <v>0</v>
      </c>
      <c r="H16" s="54">
        <f t="shared" si="1"/>
        <v>0</v>
      </c>
    </row>
    <row r="17" spans="1:8" ht="15.75" x14ac:dyDescent="0.25">
      <c r="A17" s="47">
        <v>11</v>
      </c>
      <c r="B17" s="48" t="s">
        <v>66</v>
      </c>
      <c r="C17" s="49">
        <v>52</v>
      </c>
      <c r="D17" s="50" t="s">
        <v>56</v>
      </c>
      <c r="E17" s="51"/>
      <c r="F17" s="52"/>
      <c r="G17" s="53">
        <f t="shared" si="0"/>
        <v>0</v>
      </c>
      <c r="H17" s="54">
        <f t="shared" si="1"/>
        <v>0</v>
      </c>
    </row>
    <row r="18" spans="1:8" ht="15.75" x14ac:dyDescent="0.25">
      <c r="A18" s="47">
        <v>12</v>
      </c>
      <c r="B18" s="73" t="s">
        <v>67</v>
      </c>
      <c r="C18" s="49">
        <v>70</v>
      </c>
      <c r="D18" s="50" t="s">
        <v>56</v>
      </c>
      <c r="E18" s="51"/>
      <c r="F18" s="52"/>
      <c r="G18" s="53">
        <f t="shared" si="0"/>
        <v>0</v>
      </c>
      <c r="H18" s="54">
        <f t="shared" si="1"/>
        <v>0</v>
      </c>
    </row>
    <row r="19" spans="1:8" ht="15.75" x14ac:dyDescent="0.25">
      <c r="A19" s="47">
        <v>13</v>
      </c>
      <c r="B19" s="48" t="s">
        <v>68</v>
      </c>
      <c r="C19" s="49">
        <v>30</v>
      </c>
      <c r="D19" s="50" t="s">
        <v>56</v>
      </c>
      <c r="E19" s="51"/>
      <c r="F19" s="52"/>
      <c r="G19" s="53">
        <f t="shared" si="0"/>
        <v>0</v>
      </c>
      <c r="H19" s="54">
        <f t="shared" si="1"/>
        <v>0</v>
      </c>
    </row>
    <row r="20" spans="1:8" ht="16.5" thickBot="1" x14ac:dyDescent="0.3">
      <c r="A20" s="55">
        <v>14</v>
      </c>
      <c r="B20" s="48" t="s">
        <v>69</v>
      </c>
      <c r="C20" s="49">
        <v>210</v>
      </c>
      <c r="D20" s="50" t="s">
        <v>56</v>
      </c>
      <c r="E20" s="59"/>
      <c r="F20" s="60"/>
      <c r="G20" s="53">
        <f t="shared" si="0"/>
        <v>0</v>
      </c>
      <c r="H20" s="54">
        <f t="shared" si="1"/>
        <v>0</v>
      </c>
    </row>
    <row r="21" spans="1:8" ht="61.5" thickBot="1" x14ac:dyDescent="0.3">
      <c r="A21" s="63">
        <v>15</v>
      </c>
      <c r="B21" s="64" t="s">
        <v>70</v>
      </c>
      <c r="C21" s="65">
        <v>270</v>
      </c>
      <c r="D21" s="66" t="s">
        <v>23</v>
      </c>
      <c r="E21" s="67"/>
      <c r="F21" s="68"/>
      <c r="G21" s="45">
        <f t="shared" si="0"/>
        <v>0</v>
      </c>
      <c r="H21" s="46">
        <f t="shared" si="1"/>
        <v>0</v>
      </c>
    </row>
    <row r="22" spans="1:8" ht="45.75" x14ac:dyDescent="0.25">
      <c r="A22" s="39">
        <v>16</v>
      </c>
      <c r="B22" s="40" t="s">
        <v>71</v>
      </c>
      <c r="C22" s="41">
        <v>250</v>
      </c>
      <c r="D22" s="42" t="s">
        <v>56</v>
      </c>
      <c r="E22" s="43"/>
      <c r="F22" s="44"/>
      <c r="G22" s="45">
        <f t="shared" si="0"/>
        <v>0</v>
      </c>
      <c r="H22" s="46">
        <f t="shared" si="1"/>
        <v>0</v>
      </c>
    </row>
    <row r="23" spans="1:8" ht="30.75" x14ac:dyDescent="0.25">
      <c r="A23" s="47">
        <v>17</v>
      </c>
      <c r="B23" s="48" t="s">
        <v>72</v>
      </c>
      <c r="C23" s="49">
        <v>100</v>
      </c>
      <c r="D23" s="50" t="s">
        <v>56</v>
      </c>
      <c r="E23" s="51"/>
      <c r="F23" s="52"/>
      <c r="G23" s="53">
        <f t="shared" si="0"/>
        <v>0</v>
      </c>
      <c r="H23" s="54">
        <f t="shared" si="1"/>
        <v>0</v>
      </c>
    </row>
    <row r="24" spans="1:8" ht="31.5" thickBot="1" x14ac:dyDescent="0.3">
      <c r="A24" s="55">
        <v>18</v>
      </c>
      <c r="B24" s="56" t="s">
        <v>73</v>
      </c>
      <c r="C24" s="57">
        <v>310</v>
      </c>
      <c r="D24" s="58" t="s">
        <v>56</v>
      </c>
      <c r="E24" s="59"/>
      <c r="F24" s="60"/>
      <c r="G24" s="61">
        <f t="shared" si="0"/>
        <v>0</v>
      </c>
      <c r="H24" s="62">
        <f t="shared" si="1"/>
        <v>0</v>
      </c>
    </row>
    <row r="25" spans="1:8" ht="61.5" thickBot="1" x14ac:dyDescent="0.3">
      <c r="A25" s="63">
        <v>19</v>
      </c>
      <c r="B25" s="64" t="s">
        <v>74</v>
      </c>
      <c r="C25" s="65">
        <v>5</v>
      </c>
      <c r="D25" s="66" t="s">
        <v>56</v>
      </c>
      <c r="E25" s="67"/>
      <c r="F25" s="68"/>
      <c r="G25" s="53">
        <f t="shared" si="0"/>
        <v>0</v>
      </c>
      <c r="H25" s="54">
        <f t="shared" si="1"/>
        <v>0</v>
      </c>
    </row>
    <row r="26" spans="1:8" ht="75.75" x14ac:dyDescent="0.25">
      <c r="A26" s="39">
        <v>20</v>
      </c>
      <c r="B26" s="40" t="s">
        <v>75</v>
      </c>
      <c r="C26" s="41">
        <v>30</v>
      </c>
      <c r="D26" s="42" t="s">
        <v>11</v>
      </c>
      <c r="E26" s="43"/>
      <c r="F26" s="44"/>
      <c r="G26" s="45">
        <f t="shared" si="0"/>
        <v>0</v>
      </c>
      <c r="H26" s="46">
        <f t="shared" si="1"/>
        <v>0</v>
      </c>
    </row>
    <row r="27" spans="1:8" ht="15.75" x14ac:dyDescent="0.25">
      <c r="A27" s="47">
        <v>21</v>
      </c>
      <c r="B27" s="48" t="s">
        <v>76</v>
      </c>
      <c r="C27" s="49">
        <v>24</v>
      </c>
      <c r="D27" s="50" t="s">
        <v>11</v>
      </c>
      <c r="E27" s="51"/>
      <c r="F27" s="52"/>
      <c r="G27" s="53">
        <f t="shared" si="0"/>
        <v>0</v>
      </c>
      <c r="H27" s="54">
        <f t="shared" si="1"/>
        <v>0</v>
      </c>
    </row>
    <row r="28" spans="1:8" ht="15.75" x14ac:dyDescent="0.25">
      <c r="A28" s="47">
        <v>22</v>
      </c>
      <c r="B28" s="48" t="s">
        <v>77</v>
      </c>
      <c r="C28" s="49">
        <v>13</v>
      </c>
      <c r="D28" s="50" t="s">
        <v>11</v>
      </c>
      <c r="E28" s="51"/>
      <c r="F28" s="52"/>
      <c r="G28" s="53">
        <f t="shared" si="0"/>
        <v>0</v>
      </c>
      <c r="H28" s="54">
        <f t="shared" si="1"/>
        <v>0</v>
      </c>
    </row>
    <row r="29" spans="1:8" ht="15.75" x14ac:dyDescent="0.25">
      <c r="A29" s="47">
        <v>23</v>
      </c>
      <c r="B29" s="48" t="s">
        <v>78</v>
      </c>
      <c r="C29" s="49">
        <v>8</v>
      </c>
      <c r="D29" s="50" t="s">
        <v>11</v>
      </c>
      <c r="E29" s="51"/>
      <c r="F29" s="52"/>
      <c r="G29" s="53">
        <f t="shared" si="0"/>
        <v>0</v>
      </c>
      <c r="H29" s="54">
        <f t="shared" si="1"/>
        <v>0</v>
      </c>
    </row>
    <row r="30" spans="1:8" ht="15.75" x14ac:dyDescent="0.25">
      <c r="A30" s="47">
        <v>24</v>
      </c>
      <c r="B30" s="48" t="s">
        <v>79</v>
      </c>
      <c r="C30" s="49">
        <v>4</v>
      </c>
      <c r="D30" s="50" t="s">
        <v>11</v>
      </c>
      <c r="E30" s="51"/>
      <c r="F30" s="52"/>
      <c r="G30" s="53">
        <f t="shared" si="0"/>
        <v>0</v>
      </c>
      <c r="H30" s="54">
        <f t="shared" si="1"/>
        <v>0</v>
      </c>
    </row>
    <row r="31" spans="1:8" ht="15.75" x14ac:dyDescent="0.25">
      <c r="A31" s="47">
        <v>25</v>
      </c>
      <c r="B31" s="48" t="s">
        <v>80</v>
      </c>
      <c r="C31" s="49">
        <v>4</v>
      </c>
      <c r="D31" s="50" t="s">
        <v>11</v>
      </c>
      <c r="E31" s="51"/>
      <c r="F31" s="52"/>
      <c r="G31" s="53">
        <f t="shared" si="0"/>
        <v>0</v>
      </c>
      <c r="H31" s="54">
        <f t="shared" si="1"/>
        <v>0</v>
      </c>
    </row>
    <row r="32" spans="1:8" ht="16.5" thickBot="1" x14ac:dyDescent="0.3">
      <c r="A32" s="55">
        <v>26</v>
      </c>
      <c r="B32" s="56" t="s">
        <v>81</v>
      </c>
      <c r="C32" s="57">
        <v>56</v>
      </c>
      <c r="D32" s="58" t="s">
        <v>11</v>
      </c>
      <c r="E32" s="59"/>
      <c r="F32" s="60"/>
      <c r="G32" s="61">
        <f t="shared" si="0"/>
        <v>0</v>
      </c>
      <c r="H32" s="62">
        <f t="shared" si="1"/>
        <v>0</v>
      </c>
    </row>
    <row r="33" spans="1:8" ht="60.75" x14ac:dyDescent="0.25">
      <c r="A33" s="39">
        <v>27</v>
      </c>
      <c r="B33" s="40" t="s">
        <v>82</v>
      </c>
      <c r="C33" s="41">
        <v>30</v>
      </c>
      <c r="D33" s="42" t="s">
        <v>83</v>
      </c>
      <c r="E33" s="43"/>
      <c r="F33" s="44"/>
      <c r="G33" s="53">
        <f t="shared" si="0"/>
        <v>0</v>
      </c>
      <c r="H33" s="54">
        <f t="shared" si="1"/>
        <v>0</v>
      </c>
    </row>
    <row r="34" spans="1:8" ht="15.75" x14ac:dyDescent="0.25">
      <c r="A34" s="47">
        <v>28</v>
      </c>
      <c r="B34" s="48" t="s">
        <v>76</v>
      </c>
      <c r="C34" s="49">
        <v>24</v>
      </c>
      <c r="D34" s="50" t="s">
        <v>83</v>
      </c>
      <c r="E34" s="51"/>
      <c r="F34" s="52"/>
      <c r="G34" s="53">
        <f t="shared" si="0"/>
        <v>0</v>
      </c>
      <c r="H34" s="54">
        <f t="shared" si="1"/>
        <v>0</v>
      </c>
    </row>
    <row r="35" spans="1:8" ht="15.75" x14ac:dyDescent="0.25">
      <c r="A35" s="47">
        <v>29</v>
      </c>
      <c r="B35" s="48" t="s">
        <v>77</v>
      </c>
      <c r="C35" s="49">
        <v>13</v>
      </c>
      <c r="D35" s="50" t="s">
        <v>83</v>
      </c>
      <c r="E35" s="51"/>
      <c r="F35" s="52"/>
      <c r="G35" s="53">
        <f t="shared" si="0"/>
        <v>0</v>
      </c>
      <c r="H35" s="54">
        <f t="shared" si="1"/>
        <v>0</v>
      </c>
    </row>
    <row r="36" spans="1:8" ht="15.75" x14ac:dyDescent="0.25">
      <c r="A36" s="47">
        <v>30</v>
      </c>
      <c r="B36" s="48" t="s">
        <v>78</v>
      </c>
      <c r="C36" s="49">
        <v>8</v>
      </c>
      <c r="D36" s="50" t="s">
        <v>83</v>
      </c>
      <c r="E36" s="51"/>
      <c r="F36" s="52"/>
      <c r="G36" s="53">
        <f t="shared" si="0"/>
        <v>0</v>
      </c>
      <c r="H36" s="54">
        <f t="shared" si="1"/>
        <v>0</v>
      </c>
    </row>
    <row r="37" spans="1:8" ht="15.75" x14ac:dyDescent="0.25">
      <c r="A37" s="47">
        <v>31</v>
      </c>
      <c r="B37" s="48" t="s">
        <v>79</v>
      </c>
      <c r="C37" s="49">
        <v>4</v>
      </c>
      <c r="D37" s="50" t="s">
        <v>83</v>
      </c>
      <c r="E37" s="51"/>
      <c r="F37" s="52"/>
      <c r="G37" s="53">
        <f t="shared" si="0"/>
        <v>0</v>
      </c>
      <c r="H37" s="54">
        <f t="shared" si="1"/>
        <v>0</v>
      </c>
    </row>
    <row r="38" spans="1:8" ht="15.75" x14ac:dyDescent="0.25">
      <c r="A38" s="47">
        <v>32</v>
      </c>
      <c r="B38" s="48" t="s">
        <v>80</v>
      </c>
      <c r="C38" s="49">
        <v>4</v>
      </c>
      <c r="D38" s="50" t="s">
        <v>83</v>
      </c>
      <c r="E38" s="51"/>
      <c r="F38" s="52"/>
      <c r="G38" s="53">
        <f t="shared" si="0"/>
        <v>0</v>
      </c>
      <c r="H38" s="54">
        <f t="shared" si="1"/>
        <v>0</v>
      </c>
    </row>
    <row r="39" spans="1:8" ht="16.5" thickBot="1" x14ac:dyDescent="0.3">
      <c r="A39" s="55">
        <v>33</v>
      </c>
      <c r="B39" s="56" t="s">
        <v>81</v>
      </c>
      <c r="C39" s="57">
        <v>56</v>
      </c>
      <c r="D39" s="58" t="s">
        <v>83</v>
      </c>
      <c r="E39" s="59"/>
      <c r="F39" s="60"/>
      <c r="G39" s="53">
        <f t="shared" si="0"/>
        <v>0</v>
      </c>
      <c r="H39" s="54">
        <f t="shared" si="1"/>
        <v>0</v>
      </c>
    </row>
    <row r="40" spans="1:8" ht="90.75" x14ac:dyDescent="0.25">
      <c r="A40" s="39">
        <v>34</v>
      </c>
      <c r="B40" s="40" t="s">
        <v>84</v>
      </c>
      <c r="C40" s="41">
        <v>24</v>
      </c>
      <c r="D40" s="42" t="s">
        <v>56</v>
      </c>
      <c r="E40" s="43"/>
      <c r="F40" s="44"/>
      <c r="G40" s="45">
        <f t="shared" si="0"/>
        <v>0</v>
      </c>
      <c r="H40" s="46">
        <f t="shared" si="1"/>
        <v>0</v>
      </c>
    </row>
    <row r="41" spans="1:8" ht="15.75" x14ac:dyDescent="0.25">
      <c r="A41" s="47">
        <v>35</v>
      </c>
      <c r="B41" s="48" t="s">
        <v>85</v>
      </c>
      <c r="C41" s="49">
        <v>45</v>
      </c>
      <c r="D41" s="50" t="s">
        <v>56</v>
      </c>
      <c r="E41" s="51"/>
      <c r="F41" s="52"/>
      <c r="G41" s="53">
        <f t="shared" si="0"/>
        <v>0</v>
      </c>
      <c r="H41" s="54">
        <f t="shared" si="1"/>
        <v>0</v>
      </c>
    </row>
    <row r="42" spans="1:8" ht="16.5" thickBot="1" x14ac:dyDescent="0.3">
      <c r="A42" s="55">
        <v>36</v>
      </c>
      <c r="B42" s="56" t="s">
        <v>86</v>
      </c>
      <c r="C42" s="57">
        <v>160</v>
      </c>
      <c r="D42" s="58" t="s">
        <v>56</v>
      </c>
      <c r="E42" s="59"/>
      <c r="F42" s="60"/>
      <c r="G42" s="61">
        <f t="shared" si="0"/>
        <v>0</v>
      </c>
      <c r="H42" s="62">
        <f t="shared" si="1"/>
        <v>0</v>
      </c>
    </row>
    <row r="43" spans="1:8" ht="46.5" thickBot="1" x14ac:dyDescent="0.3">
      <c r="A43" s="63">
        <v>37</v>
      </c>
      <c r="B43" s="64" t="s">
        <v>62</v>
      </c>
      <c r="C43" s="65">
        <v>212</v>
      </c>
      <c r="D43" s="66" t="s">
        <v>56</v>
      </c>
      <c r="E43" s="67"/>
      <c r="F43" s="68"/>
      <c r="G43" s="53">
        <f t="shared" si="0"/>
        <v>0</v>
      </c>
      <c r="H43" s="54">
        <f t="shared" si="1"/>
        <v>0</v>
      </c>
    </row>
    <row r="44" spans="1:8" ht="61.5" thickBot="1" x14ac:dyDescent="0.3">
      <c r="A44" s="63">
        <v>38</v>
      </c>
      <c r="B44" s="64" t="s">
        <v>87</v>
      </c>
      <c r="C44" s="65">
        <v>212</v>
      </c>
      <c r="D44" s="66" t="s">
        <v>56</v>
      </c>
      <c r="E44" s="67"/>
      <c r="F44" s="68"/>
      <c r="G44" s="70">
        <f t="shared" si="0"/>
        <v>0</v>
      </c>
      <c r="H44" s="74">
        <f t="shared" si="1"/>
        <v>0</v>
      </c>
    </row>
    <row r="45" spans="1:8" ht="61.5" thickBot="1" x14ac:dyDescent="0.3">
      <c r="A45" s="63">
        <v>39</v>
      </c>
      <c r="B45" s="64" t="s">
        <v>88</v>
      </c>
      <c r="C45" s="65">
        <v>212</v>
      </c>
      <c r="D45" s="66" t="s">
        <v>56</v>
      </c>
      <c r="E45" s="67"/>
      <c r="F45" s="68"/>
      <c r="G45" s="53">
        <f t="shared" si="0"/>
        <v>0</v>
      </c>
      <c r="H45" s="54">
        <f t="shared" si="1"/>
        <v>0</v>
      </c>
    </row>
    <row r="46" spans="1:8" ht="61.5" thickBot="1" x14ac:dyDescent="0.3">
      <c r="A46" s="63">
        <v>40</v>
      </c>
      <c r="B46" s="64" t="s">
        <v>89</v>
      </c>
      <c r="C46" s="65">
        <v>5100</v>
      </c>
      <c r="D46" s="66" t="s">
        <v>90</v>
      </c>
      <c r="E46" s="67"/>
      <c r="F46" s="68"/>
      <c r="G46" s="53">
        <f t="shared" si="0"/>
        <v>0</v>
      </c>
      <c r="H46" s="54">
        <f t="shared" si="1"/>
        <v>0</v>
      </c>
    </row>
    <row r="47" spans="1:8" ht="91.5" thickBot="1" x14ac:dyDescent="0.3">
      <c r="A47" s="39">
        <v>41</v>
      </c>
      <c r="B47" s="40" t="s">
        <v>91</v>
      </c>
      <c r="C47" s="41">
        <v>1600</v>
      </c>
      <c r="D47" s="42" t="s">
        <v>90</v>
      </c>
      <c r="E47" s="43"/>
      <c r="F47" s="44"/>
      <c r="G47" s="70">
        <f t="shared" si="0"/>
        <v>0</v>
      </c>
      <c r="H47" s="74">
        <f t="shared" si="1"/>
        <v>0</v>
      </c>
    </row>
    <row r="48" spans="1:8" ht="60.75" x14ac:dyDescent="0.25">
      <c r="A48" s="39">
        <v>42</v>
      </c>
      <c r="B48" s="40" t="s">
        <v>92</v>
      </c>
      <c r="C48" s="41">
        <v>12</v>
      </c>
      <c r="D48" s="42" t="s">
        <v>11</v>
      </c>
      <c r="E48" s="43"/>
      <c r="F48" s="44"/>
      <c r="G48" s="53">
        <f t="shared" si="0"/>
        <v>0</v>
      </c>
      <c r="H48" s="54">
        <f t="shared" si="1"/>
        <v>0</v>
      </c>
    </row>
    <row r="49" spans="1:8" ht="15.75" x14ac:dyDescent="0.25">
      <c r="A49" s="47">
        <v>43</v>
      </c>
      <c r="B49" s="48" t="s">
        <v>93</v>
      </c>
      <c r="C49" s="49">
        <v>6</v>
      </c>
      <c r="D49" s="50" t="s">
        <v>11</v>
      </c>
      <c r="E49" s="51"/>
      <c r="F49" s="52"/>
      <c r="G49" s="53">
        <f t="shared" si="0"/>
        <v>0</v>
      </c>
      <c r="H49" s="54">
        <f t="shared" si="1"/>
        <v>0</v>
      </c>
    </row>
    <row r="50" spans="1:8" ht="16.5" thickBot="1" x14ac:dyDescent="0.3">
      <c r="A50" s="55">
        <v>44</v>
      </c>
      <c r="B50" s="56" t="s">
        <v>94</v>
      </c>
      <c r="C50" s="57">
        <v>12</v>
      </c>
      <c r="D50" s="58" t="s">
        <v>11</v>
      </c>
      <c r="E50" s="59"/>
      <c r="F50" s="60"/>
      <c r="G50" s="53">
        <f t="shared" si="0"/>
        <v>0</v>
      </c>
      <c r="H50" s="54">
        <f t="shared" si="1"/>
        <v>0</v>
      </c>
    </row>
    <row r="51" spans="1:8" ht="46.5" thickBot="1" x14ac:dyDescent="0.3">
      <c r="A51" s="75">
        <v>45</v>
      </c>
      <c r="B51" s="76" t="s">
        <v>95</v>
      </c>
      <c r="C51" s="65">
        <v>2</v>
      </c>
      <c r="D51" s="66" t="s">
        <v>11</v>
      </c>
      <c r="E51" s="67"/>
      <c r="F51" s="68"/>
      <c r="G51" s="70">
        <f t="shared" si="0"/>
        <v>0</v>
      </c>
      <c r="H51" s="74">
        <f t="shared" si="1"/>
        <v>0</v>
      </c>
    </row>
    <row r="52" spans="1:8" ht="75.75" x14ac:dyDescent="0.25">
      <c r="A52" s="39">
        <v>46</v>
      </c>
      <c r="B52" s="40" t="s">
        <v>96</v>
      </c>
      <c r="C52" s="41"/>
      <c r="D52" s="42"/>
      <c r="E52" s="43"/>
      <c r="F52" s="44"/>
      <c r="G52" s="53">
        <f t="shared" si="0"/>
        <v>0</v>
      </c>
      <c r="H52" s="54">
        <f t="shared" si="1"/>
        <v>0</v>
      </c>
    </row>
    <row r="53" spans="1:8" ht="16.5" thickBot="1" x14ac:dyDescent="0.3">
      <c r="A53" s="55">
        <v>47</v>
      </c>
      <c r="B53" s="56" t="s">
        <v>97</v>
      </c>
      <c r="C53" s="57">
        <v>8</v>
      </c>
      <c r="D53" s="58" t="s">
        <v>11</v>
      </c>
      <c r="E53" s="77"/>
      <c r="F53" s="60"/>
      <c r="G53" s="53">
        <f t="shared" si="0"/>
        <v>0</v>
      </c>
      <c r="H53" s="54">
        <f t="shared" si="1"/>
        <v>0</v>
      </c>
    </row>
    <row r="54" spans="1:8" ht="60.75" x14ac:dyDescent="0.25">
      <c r="A54" s="39">
        <v>48</v>
      </c>
      <c r="B54" s="40" t="s">
        <v>98</v>
      </c>
      <c r="C54" s="41">
        <v>16</v>
      </c>
      <c r="D54" s="42" t="s">
        <v>11</v>
      </c>
      <c r="E54" s="43"/>
      <c r="F54" s="44"/>
      <c r="G54" s="45">
        <f t="shared" si="0"/>
        <v>0</v>
      </c>
      <c r="H54" s="46">
        <f t="shared" si="1"/>
        <v>0</v>
      </c>
    </row>
    <row r="55" spans="1:8" ht="16.5" thickBot="1" x14ac:dyDescent="0.3">
      <c r="A55" s="55">
        <v>49</v>
      </c>
      <c r="B55" s="56" t="s">
        <v>99</v>
      </c>
      <c r="C55" s="57">
        <v>8</v>
      </c>
      <c r="D55" s="58" t="s">
        <v>11</v>
      </c>
      <c r="E55" s="59"/>
      <c r="F55" s="60"/>
      <c r="G55" s="61">
        <f t="shared" si="0"/>
        <v>0</v>
      </c>
      <c r="H55" s="62">
        <f t="shared" si="1"/>
        <v>0</v>
      </c>
    </row>
    <row r="56" spans="1:8" ht="60.75" x14ac:dyDescent="0.25">
      <c r="A56" s="39">
        <v>50</v>
      </c>
      <c r="B56" s="40" t="s">
        <v>100</v>
      </c>
      <c r="C56" s="41">
        <v>2</v>
      </c>
      <c r="D56" s="42" t="s">
        <v>11</v>
      </c>
      <c r="E56" s="43"/>
      <c r="F56" s="44"/>
      <c r="G56" s="53">
        <f t="shared" si="0"/>
        <v>0</v>
      </c>
      <c r="H56" s="54">
        <f t="shared" si="1"/>
        <v>0</v>
      </c>
    </row>
    <row r="57" spans="1:8" ht="25.5" customHeight="1" thickBot="1" x14ac:dyDescent="0.3">
      <c r="A57" s="55">
        <v>51</v>
      </c>
      <c r="B57" s="56" t="s">
        <v>101</v>
      </c>
      <c r="C57" s="57">
        <v>2</v>
      </c>
      <c r="D57" s="58" t="s">
        <v>11</v>
      </c>
      <c r="E57" s="59"/>
      <c r="F57" s="60"/>
      <c r="G57" s="53">
        <f t="shared" si="0"/>
        <v>0</v>
      </c>
      <c r="H57" s="54">
        <f t="shared" si="1"/>
        <v>0</v>
      </c>
    </row>
    <row r="58" spans="1:8" ht="63.75" customHeight="1" x14ac:dyDescent="0.25">
      <c r="A58" s="39">
        <v>52</v>
      </c>
      <c r="B58" s="40" t="s">
        <v>102</v>
      </c>
      <c r="C58" s="41">
        <v>4</v>
      </c>
      <c r="D58" s="42" t="s">
        <v>11</v>
      </c>
      <c r="E58" s="43"/>
      <c r="F58" s="44"/>
      <c r="G58" s="45">
        <f t="shared" si="0"/>
        <v>0</v>
      </c>
      <c r="H58" s="46">
        <f t="shared" si="1"/>
        <v>0</v>
      </c>
    </row>
    <row r="59" spans="1:8" ht="16.5" customHeight="1" thickBot="1" x14ac:dyDescent="0.3">
      <c r="A59" s="55">
        <v>53</v>
      </c>
      <c r="B59" s="56" t="s">
        <v>103</v>
      </c>
      <c r="C59" s="57">
        <v>2</v>
      </c>
      <c r="D59" s="58" t="s">
        <v>11</v>
      </c>
      <c r="E59" s="59"/>
      <c r="F59" s="60"/>
      <c r="G59" s="61">
        <f t="shared" si="0"/>
        <v>0</v>
      </c>
      <c r="H59" s="62">
        <f t="shared" si="1"/>
        <v>0</v>
      </c>
    </row>
    <row r="60" spans="1:8" ht="33" customHeight="1" x14ac:dyDescent="0.25">
      <c r="A60" s="78">
        <v>54</v>
      </c>
      <c r="B60" s="40" t="s">
        <v>104</v>
      </c>
      <c r="C60" s="41"/>
      <c r="D60" s="42"/>
      <c r="E60" s="43"/>
      <c r="F60" s="44"/>
      <c r="G60" s="53">
        <f t="shared" si="0"/>
        <v>0</v>
      </c>
      <c r="H60" s="54">
        <f t="shared" si="1"/>
        <v>0</v>
      </c>
    </row>
    <row r="61" spans="1:8" ht="16.5" customHeight="1" thickBot="1" x14ac:dyDescent="0.3">
      <c r="A61" s="55">
        <v>55</v>
      </c>
      <c r="B61" s="56" t="s">
        <v>105</v>
      </c>
      <c r="C61" s="57">
        <v>10</v>
      </c>
      <c r="D61" s="58" t="s">
        <v>11</v>
      </c>
      <c r="E61" s="59"/>
      <c r="F61" s="60"/>
      <c r="G61" s="53">
        <f t="shared" si="0"/>
        <v>0</v>
      </c>
      <c r="H61" s="54">
        <f t="shared" si="1"/>
        <v>0</v>
      </c>
    </row>
    <row r="62" spans="1:8" ht="16.5" customHeight="1" x14ac:dyDescent="0.25">
      <c r="A62" s="143">
        <v>56</v>
      </c>
      <c r="B62" s="145" t="s">
        <v>106</v>
      </c>
      <c r="C62" s="49"/>
      <c r="D62" s="50"/>
      <c r="E62" s="51"/>
      <c r="F62" s="52"/>
      <c r="G62" s="45">
        <f t="shared" si="0"/>
        <v>0</v>
      </c>
      <c r="H62" s="46">
        <f t="shared" si="1"/>
        <v>0</v>
      </c>
    </row>
    <row r="63" spans="1:8" ht="16.5" customHeight="1" x14ac:dyDescent="0.25">
      <c r="A63" s="144"/>
      <c r="B63" s="146"/>
      <c r="C63" s="49"/>
      <c r="D63" s="50"/>
      <c r="E63" s="51"/>
      <c r="F63" s="52"/>
      <c r="G63" s="53">
        <f t="shared" si="0"/>
        <v>0</v>
      </c>
      <c r="H63" s="54">
        <f t="shared" si="1"/>
        <v>0</v>
      </c>
    </row>
    <row r="64" spans="1:8" ht="16.5" customHeight="1" thickBot="1" x14ac:dyDescent="0.3">
      <c r="A64" s="47">
        <v>57</v>
      </c>
      <c r="B64" s="48" t="s">
        <v>107</v>
      </c>
      <c r="C64" s="49">
        <v>20</v>
      </c>
      <c r="D64" s="50" t="s">
        <v>11</v>
      </c>
      <c r="E64" s="51"/>
      <c r="F64" s="52"/>
      <c r="G64" s="53">
        <f t="shared" si="0"/>
        <v>0</v>
      </c>
      <c r="H64" s="54">
        <f t="shared" si="1"/>
        <v>0</v>
      </c>
    </row>
    <row r="65" spans="1:8" ht="408.95" customHeight="1" x14ac:dyDescent="0.25">
      <c r="A65" s="147">
        <v>58</v>
      </c>
      <c r="B65" s="149" t="s">
        <v>108</v>
      </c>
      <c r="C65" s="151">
        <v>2</v>
      </c>
      <c r="D65" s="153" t="s">
        <v>109</v>
      </c>
      <c r="E65" s="155"/>
      <c r="F65" s="157"/>
      <c r="G65" s="159">
        <f>C65*E65</f>
        <v>0</v>
      </c>
      <c r="H65" s="161">
        <f>C65*F65</f>
        <v>0</v>
      </c>
    </row>
    <row r="66" spans="1:8" ht="9.75" customHeight="1" thickBot="1" x14ac:dyDescent="0.3">
      <c r="A66" s="148"/>
      <c r="B66" s="150"/>
      <c r="C66" s="152"/>
      <c r="D66" s="154"/>
      <c r="E66" s="156"/>
      <c r="F66" s="158"/>
      <c r="G66" s="160"/>
      <c r="H66" s="162"/>
    </row>
    <row r="67" spans="1:8" ht="339.75" customHeight="1" thickBot="1" x14ac:dyDescent="0.3">
      <c r="A67" s="163">
        <v>59</v>
      </c>
      <c r="B67" s="149" t="s">
        <v>110</v>
      </c>
      <c r="C67" s="165">
        <v>2</v>
      </c>
      <c r="D67" s="167" t="s">
        <v>109</v>
      </c>
      <c r="E67" s="169"/>
      <c r="F67" s="157"/>
      <c r="G67" s="159">
        <f>C67*E67</f>
        <v>0</v>
      </c>
      <c r="H67" s="161">
        <f>C67*F67</f>
        <v>0</v>
      </c>
    </row>
    <row r="68" spans="1:8" ht="5.25" hidden="1" customHeight="1" x14ac:dyDescent="0.25">
      <c r="A68" s="164"/>
      <c r="B68" s="150"/>
      <c r="C68" s="166"/>
      <c r="D68" s="168"/>
      <c r="E68" s="170"/>
      <c r="F68" s="158"/>
      <c r="G68" s="160"/>
      <c r="H68" s="162"/>
    </row>
    <row r="69" spans="1:8" ht="66" customHeight="1" thickBot="1" x14ac:dyDescent="0.3">
      <c r="A69" s="63">
        <v>60</v>
      </c>
      <c r="B69" s="64" t="s">
        <v>111</v>
      </c>
      <c r="C69" s="65">
        <v>1</v>
      </c>
      <c r="D69" s="66" t="s">
        <v>109</v>
      </c>
      <c r="E69" s="67"/>
      <c r="F69" s="68"/>
      <c r="G69" s="70">
        <f>C69*E69</f>
        <v>0</v>
      </c>
      <c r="H69" s="74">
        <f>C69*F69</f>
        <v>0</v>
      </c>
    </row>
    <row r="70" spans="1:8" ht="61.5" thickBot="1" x14ac:dyDescent="0.3">
      <c r="A70" s="63">
        <v>61</v>
      </c>
      <c r="B70" s="64" t="s">
        <v>112</v>
      </c>
      <c r="C70" s="65">
        <v>1</v>
      </c>
      <c r="D70" s="66" t="s">
        <v>109</v>
      </c>
      <c r="E70" s="67"/>
      <c r="F70" s="68"/>
      <c r="G70" s="70">
        <f t="shared" ref="G70:G83" si="2">C70*E70</f>
        <v>0</v>
      </c>
      <c r="H70" s="74">
        <f t="shared" ref="H70:H83" si="3">C70*F70</f>
        <v>0</v>
      </c>
    </row>
    <row r="71" spans="1:8" s="87" customFormat="1" ht="67.5" customHeight="1" thickBot="1" x14ac:dyDescent="0.3">
      <c r="A71" s="79">
        <v>62</v>
      </c>
      <c r="B71" s="80" t="s">
        <v>113</v>
      </c>
      <c r="C71" s="81">
        <v>1</v>
      </c>
      <c r="D71" s="82" t="s">
        <v>114</v>
      </c>
      <c r="E71" s="83"/>
      <c r="F71" s="84"/>
      <c r="G71" s="85">
        <f t="shared" si="2"/>
        <v>0</v>
      </c>
      <c r="H71" s="86">
        <f t="shared" si="3"/>
        <v>0</v>
      </c>
    </row>
    <row r="72" spans="1:8" ht="31.5" thickBot="1" x14ac:dyDescent="0.3">
      <c r="A72" s="63">
        <v>63</v>
      </c>
      <c r="B72" s="64" t="s">
        <v>115</v>
      </c>
      <c r="C72" s="65">
        <v>5</v>
      </c>
      <c r="D72" s="66" t="s">
        <v>116</v>
      </c>
      <c r="E72" s="67"/>
      <c r="F72" s="68"/>
      <c r="G72" s="70">
        <f t="shared" si="2"/>
        <v>0</v>
      </c>
      <c r="H72" s="74">
        <f t="shared" si="3"/>
        <v>0</v>
      </c>
    </row>
    <row r="73" spans="1:8" ht="46.5" thickBot="1" x14ac:dyDescent="0.3">
      <c r="A73" s="63">
        <v>64</v>
      </c>
      <c r="B73" s="64" t="s">
        <v>117</v>
      </c>
      <c r="C73" s="65">
        <v>300</v>
      </c>
      <c r="D73" s="66" t="s">
        <v>23</v>
      </c>
      <c r="E73" s="67"/>
      <c r="F73" s="68"/>
      <c r="G73" s="70">
        <f t="shared" si="2"/>
        <v>0</v>
      </c>
      <c r="H73" s="74">
        <f t="shared" si="3"/>
        <v>0</v>
      </c>
    </row>
    <row r="74" spans="1:8" ht="31.5" thickBot="1" x14ac:dyDescent="0.3">
      <c r="A74" s="63">
        <v>65</v>
      </c>
      <c r="B74" s="64" t="s">
        <v>118</v>
      </c>
      <c r="C74" s="65">
        <v>30</v>
      </c>
      <c r="D74" s="66" t="s">
        <v>119</v>
      </c>
      <c r="E74" s="67"/>
      <c r="F74" s="68"/>
      <c r="G74" s="70">
        <f t="shared" si="2"/>
        <v>0</v>
      </c>
      <c r="H74" s="74">
        <f t="shared" si="3"/>
        <v>0</v>
      </c>
    </row>
    <row r="75" spans="1:8" ht="16.5" thickBot="1" x14ac:dyDescent="0.3">
      <c r="A75" s="63">
        <v>66</v>
      </c>
      <c r="B75" s="64" t="s">
        <v>120</v>
      </c>
      <c r="C75" s="65">
        <v>1</v>
      </c>
      <c r="D75" s="66" t="s">
        <v>11</v>
      </c>
      <c r="E75" s="67"/>
      <c r="F75" s="68"/>
      <c r="G75" s="70">
        <f t="shared" si="2"/>
        <v>0</v>
      </c>
      <c r="H75" s="74">
        <f t="shared" si="3"/>
        <v>0</v>
      </c>
    </row>
    <row r="76" spans="1:8" ht="31.5" thickBot="1" x14ac:dyDescent="0.3">
      <c r="A76" s="63">
        <v>67</v>
      </c>
      <c r="B76" s="64" t="s">
        <v>121</v>
      </c>
      <c r="C76" s="65">
        <v>20</v>
      </c>
      <c r="D76" s="66" t="s">
        <v>119</v>
      </c>
      <c r="E76" s="67"/>
      <c r="F76" s="68"/>
      <c r="G76" s="70">
        <f t="shared" si="2"/>
        <v>0</v>
      </c>
      <c r="H76" s="74">
        <f t="shared" si="3"/>
        <v>0</v>
      </c>
    </row>
    <row r="77" spans="1:8" ht="16.5" thickBot="1" x14ac:dyDescent="0.3">
      <c r="A77" s="63">
        <v>68</v>
      </c>
      <c r="B77" s="64" t="s">
        <v>122</v>
      </c>
      <c r="C77" s="65">
        <v>15</v>
      </c>
      <c r="D77" s="66" t="s">
        <v>119</v>
      </c>
      <c r="E77" s="67"/>
      <c r="F77" s="68"/>
      <c r="G77" s="70">
        <f t="shared" si="2"/>
        <v>0</v>
      </c>
      <c r="H77" s="74">
        <f t="shared" si="3"/>
        <v>0</v>
      </c>
    </row>
    <row r="78" spans="1:8" ht="16.5" thickBot="1" x14ac:dyDescent="0.3">
      <c r="A78" s="63">
        <v>69</v>
      </c>
      <c r="B78" s="64" t="s">
        <v>123</v>
      </c>
      <c r="C78" s="65">
        <v>15</v>
      </c>
      <c r="D78" s="66" t="s">
        <v>119</v>
      </c>
      <c r="E78" s="67"/>
      <c r="F78" s="68"/>
      <c r="G78" s="70">
        <f t="shared" si="2"/>
        <v>0</v>
      </c>
      <c r="H78" s="74">
        <f t="shared" si="3"/>
        <v>0</v>
      </c>
    </row>
    <row r="79" spans="1:8" ht="46.5" thickBot="1" x14ac:dyDescent="0.3">
      <c r="A79" s="63">
        <v>70</v>
      </c>
      <c r="B79" s="64" t="s">
        <v>124</v>
      </c>
      <c r="C79" s="65">
        <v>1</v>
      </c>
      <c r="D79" s="66" t="s">
        <v>11</v>
      </c>
      <c r="E79" s="67"/>
      <c r="F79" s="68"/>
      <c r="G79" s="70">
        <f t="shared" si="2"/>
        <v>0</v>
      </c>
      <c r="H79" s="74">
        <f t="shared" si="3"/>
        <v>0</v>
      </c>
    </row>
    <row r="80" spans="1:8" ht="61.5" thickBot="1" x14ac:dyDescent="0.3">
      <c r="A80" s="63">
        <v>71</v>
      </c>
      <c r="B80" s="88" t="s">
        <v>125</v>
      </c>
      <c r="C80" s="65">
        <v>1</v>
      </c>
      <c r="D80" s="66" t="s">
        <v>109</v>
      </c>
      <c r="E80" s="67"/>
      <c r="F80" s="68"/>
      <c r="G80" s="70">
        <f t="shared" si="2"/>
        <v>0</v>
      </c>
      <c r="H80" s="74">
        <f t="shared" si="3"/>
        <v>0</v>
      </c>
    </row>
    <row r="81" spans="1:8" ht="16.5" thickBot="1" x14ac:dyDescent="0.3">
      <c r="A81" s="63">
        <v>72</v>
      </c>
      <c r="B81" s="88" t="s">
        <v>126</v>
      </c>
      <c r="C81" s="65">
        <v>1</v>
      </c>
      <c r="D81" s="66" t="s">
        <v>11</v>
      </c>
      <c r="E81" s="67"/>
      <c r="F81" s="68"/>
      <c r="G81" s="70">
        <f t="shared" si="2"/>
        <v>0</v>
      </c>
      <c r="H81" s="74">
        <f t="shared" si="3"/>
        <v>0</v>
      </c>
    </row>
    <row r="82" spans="1:8" ht="16.5" thickBot="1" x14ac:dyDescent="0.3">
      <c r="A82" s="63">
        <v>73</v>
      </c>
      <c r="B82" s="88" t="s">
        <v>127</v>
      </c>
      <c r="C82" s="65">
        <v>1</v>
      </c>
      <c r="D82" s="66" t="s">
        <v>11</v>
      </c>
      <c r="E82" s="67"/>
      <c r="F82" s="68"/>
      <c r="G82" s="70">
        <f t="shared" si="2"/>
        <v>0</v>
      </c>
      <c r="H82" s="74">
        <f t="shared" si="3"/>
        <v>0</v>
      </c>
    </row>
    <row r="83" spans="1:8" s="101" customFormat="1" ht="30.75" thickBot="1" x14ac:dyDescent="0.25">
      <c r="A83" s="180">
        <v>74</v>
      </c>
      <c r="B83" s="176" t="s">
        <v>151</v>
      </c>
      <c r="C83" s="112">
        <v>1</v>
      </c>
      <c r="D83" s="112" t="s">
        <v>152</v>
      </c>
      <c r="E83" s="112"/>
      <c r="F83" s="112"/>
      <c r="G83" s="112">
        <f t="shared" si="2"/>
        <v>0</v>
      </c>
      <c r="H83" s="112">
        <f t="shared" si="3"/>
        <v>0</v>
      </c>
    </row>
    <row r="84" spans="1:8" s="95" customFormat="1" ht="28.5" customHeight="1" thickBot="1" x14ac:dyDescent="0.3">
      <c r="A84" s="89"/>
      <c r="B84" s="90" t="s">
        <v>128</v>
      </c>
      <c r="C84" s="91"/>
      <c r="D84" s="91"/>
      <c r="E84" s="92"/>
      <c r="F84" s="92"/>
      <c r="G84" s="93">
        <f>SUM(G7:G83)</f>
        <v>0</v>
      </c>
      <c r="H84" s="94">
        <f>SUM(H7:H83)</f>
        <v>0</v>
      </c>
    </row>
  </sheetData>
  <mergeCells count="28">
    <mergeCell ref="F67:F68"/>
    <mergeCell ref="G67:G68"/>
    <mergeCell ref="H67:H68"/>
    <mergeCell ref="A67:A68"/>
    <mergeCell ref="B67:B68"/>
    <mergeCell ref="C67:C68"/>
    <mergeCell ref="D67:D68"/>
    <mergeCell ref="E67:E68"/>
    <mergeCell ref="G5:H5"/>
    <mergeCell ref="A62:A63"/>
    <mergeCell ref="B62:B63"/>
    <mergeCell ref="A65:A66"/>
    <mergeCell ref="B65:B66"/>
    <mergeCell ref="C65:C66"/>
    <mergeCell ref="D65:D66"/>
    <mergeCell ref="E65:E66"/>
    <mergeCell ref="F65:F66"/>
    <mergeCell ref="G65:G66"/>
    <mergeCell ref="H65:H66"/>
    <mergeCell ref="A1:E1"/>
    <mergeCell ref="A2:E2"/>
    <mergeCell ref="A3:E3"/>
    <mergeCell ref="A4:D4"/>
    <mergeCell ref="A5:A6"/>
    <mergeCell ref="B5:B6"/>
    <mergeCell ref="C5:C6"/>
    <mergeCell ref="D5:D6"/>
    <mergeCell ref="E5:F5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5"/>
  <sheetViews>
    <sheetView tabSelected="1" topLeftCell="A19" workbookViewId="0">
      <selection activeCell="H28" sqref="H28"/>
    </sheetView>
  </sheetViews>
  <sheetFormatPr defaultRowHeight="14.25" x14ac:dyDescent="0.2"/>
  <cols>
    <col min="1" max="1" width="6.42578125" style="101" bestFit="1" customWidth="1"/>
    <col min="2" max="2" width="47.42578125" style="101" customWidth="1"/>
    <col min="3" max="3" width="17.28515625" style="101" customWidth="1"/>
    <col min="4" max="4" width="10.28515625" style="101" customWidth="1"/>
    <col min="5" max="8" width="8.7109375" style="101" customWidth="1"/>
    <col min="9" max="16384" width="9.140625" style="101"/>
  </cols>
  <sheetData>
    <row r="2" spans="1:8" ht="15" x14ac:dyDescent="0.2">
      <c r="A2" s="128" t="s">
        <v>129</v>
      </c>
      <c r="B2" s="141"/>
      <c r="C2" s="141"/>
      <c r="D2" s="141"/>
      <c r="E2" s="141"/>
      <c r="F2" s="1"/>
      <c r="G2" s="1"/>
      <c r="H2" s="1"/>
    </row>
    <row r="3" spans="1:8" ht="15" x14ac:dyDescent="0.2">
      <c r="A3" s="130" t="s">
        <v>39</v>
      </c>
      <c r="B3" s="141"/>
      <c r="C3" s="141"/>
      <c r="D3" s="141"/>
      <c r="E3" s="141"/>
      <c r="F3" s="1"/>
      <c r="G3" s="1"/>
      <c r="H3" s="1"/>
    </row>
    <row r="4" spans="1:8" ht="15" x14ac:dyDescent="0.2">
      <c r="A4" s="130" t="s">
        <v>130</v>
      </c>
      <c r="B4" s="141"/>
      <c r="C4" s="141"/>
      <c r="D4" s="141"/>
      <c r="E4" s="141"/>
      <c r="F4" s="1"/>
      <c r="G4" s="1"/>
      <c r="H4" s="1"/>
    </row>
    <row r="5" spans="1:8" ht="15.75" thickBot="1" x14ac:dyDescent="0.25">
      <c r="A5" s="130"/>
      <c r="B5" s="141"/>
      <c r="C5" s="141"/>
      <c r="D5" s="99"/>
      <c r="E5" s="3"/>
      <c r="F5" s="1"/>
      <c r="G5" s="1"/>
      <c r="H5" s="1"/>
    </row>
    <row r="6" spans="1:8" ht="15.75" customHeight="1" x14ac:dyDescent="0.2">
      <c r="A6" s="172" t="s">
        <v>0</v>
      </c>
      <c r="B6" s="174" t="s">
        <v>1</v>
      </c>
      <c r="C6" s="133" t="s">
        <v>2</v>
      </c>
      <c r="D6" s="133" t="s">
        <v>3</v>
      </c>
      <c r="E6" s="171" t="s">
        <v>4</v>
      </c>
      <c r="F6" s="171"/>
      <c r="G6" s="171" t="s">
        <v>5</v>
      </c>
      <c r="H6" s="171"/>
    </row>
    <row r="7" spans="1:8" ht="32.25" thickBot="1" x14ac:dyDescent="0.25">
      <c r="A7" s="173"/>
      <c r="B7" s="132"/>
      <c r="C7" s="175"/>
      <c r="D7" s="175"/>
      <c r="E7" s="100" t="s">
        <v>6</v>
      </c>
      <c r="F7" s="100" t="s">
        <v>7</v>
      </c>
      <c r="G7" s="100" t="s">
        <v>6</v>
      </c>
      <c r="H7" s="100" t="s">
        <v>7</v>
      </c>
    </row>
    <row r="8" spans="1:8" s="105" customFormat="1" ht="15.75" thickBot="1" x14ac:dyDescent="0.3">
      <c r="A8" s="102" t="s">
        <v>131</v>
      </c>
      <c r="B8" s="103" t="s">
        <v>132</v>
      </c>
      <c r="C8" s="104"/>
      <c r="D8" s="104"/>
      <c r="E8" s="104"/>
      <c r="F8" s="104"/>
      <c r="G8" s="104"/>
      <c r="H8" s="104"/>
    </row>
    <row r="9" spans="1:8" s="105" customFormat="1" ht="105.75" thickBot="1" x14ac:dyDescent="0.3">
      <c r="A9" s="106">
        <v>1.1000000000000001</v>
      </c>
      <c r="B9" s="107" t="s">
        <v>133</v>
      </c>
      <c r="C9" s="108">
        <v>1</v>
      </c>
      <c r="D9" s="108" t="s">
        <v>14</v>
      </c>
      <c r="E9" s="108"/>
      <c r="F9" s="108"/>
      <c r="G9" s="108">
        <f>C9*E9</f>
        <v>0</v>
      </c>
      <c r="H9" s="108">
        <f>C9*F9</f>
        <v>0</v>
      </c>
    </row>
    <row r="10" spans="1:8" s="105" customFormat="1" ht="30.75" thickBot="1" x14ac:dyDescent="0.3">
      <c r="A10" s="106">
        <v>1.2</v>
      </c>
      <c r="B10" s="107" t="s">
        <v>134</v>
      </c>
      <c r="C10" s="108">
        <v>1</v>
      </c>
      <c r="D10" s="108" t="s">
        <v>14</v>
      </c>
      <c r="E10" s="108"/>
      <c r="F10" s="108"/>
      <c r="G10" s="108">
        <f t="shared" ref="G10:G24" si="0">C10*E10</f>
        <v>0</v>
      </c>
      <c r="H10" s="108">
        <f t="shared" ref="H10:H24" si="1">C10*F10</f>
        <v>0</v>
      </c>
    </row>
    <row r="11" spans="1:8" s="105" customFormat="1" ht="60.75" thickBot="1" x14ac:dyDescent="0.3">
      <c r="A11" s="106">
        <v>1.3</v>
      </c>
      <c r="B11" s="107" t="s">
        <v>135</v>
      </c>
      <c r="C11" s="108">
        <v>1</v>
      </c>
      <c r="D11" s="108" t="s">
        <v>14</v>
      </c>
      <c r="E11" s="108"/>
      <c r="F11" s="108"/>
      <c r="G11" s="108">
        <f t="shared" si="0"/>
        <v>0</v>
      </c>
      <c r="H11" s="108">
        <f t="shared" si="1"/>
        <v>0</v>
      </c>
    </row>
    <row r="12" spans="1:8" s="105" customFormat="1" ht="45.75" thickBot="1" x14ac:dyDescent="0.3">
      <c r="A12" s="106">
        <v>1.4</v>
      </c>
      <c r="B12" s="107" t="s">
        <v>136</v>
      </c>
      <c r="C12" s="108">
        <v>1</v>
      </c>
      <c r="D12" s="108" t="s">
        <v>109</v>
      </c>
      <c r="E12" s="108"/>
      <c r="F12" s="108"/>
      <c r="G12" s="108">
        <f t="shared" si="0"/>
        <v>0</v>
      </c>
      <c r="H12" s="108">
        <f t="shared" si="1"/>
        <v>0</v>
      </c>
    </row>
    <row r="13" spans="1:8" s="105" customFormat="1" ht="105.75" thickBot="1" x14ac:dyDescent="0.3">
      <c r="A13" s="106">
        <v>1.5</v>
      </c>
      <c r="B13" s="107" t="s">
        <v>137</v>
      </c>
      <c r="C13" s="108">
        <v>1</v>
      </c>
      <c r="D13" s="108" t="s">
        <v>109</v>
      </c>
      <c r="E13" s="108"/>
      <c r="F13" s="108"/>
      <c r="G13" s="108">
        <f t="shared" si="0"/>
        <v>0</v>
      </c>
      <c r="H13" s="108">
        <f t="shared" si="1"/>
        <v>0</v>
      </c>
    </row>
    <row r="14" spans="1:8" s="105" customFormat="1" ht="60.75" thickBot="1" x14ac:dyDescent="0.3">
      <c r="A14" s="106">
        <v>1.6</v>
      </c>
      <c r="B14" s="107" t="s">
        <v>138</v>
      </c>
      <c r="C14" s="108">
        <v>1</v>
      </c>
      <c r="D14" s="108" t="s">
        <v>109</v>
      </c>
      <c r="E14" s="108"/>
      <c r="F14" s="108"/>
      <c r="G14" s="108">
        <f t="shared" si="0"/>
        <v>0</v>
      </c>
      <c r="H14" s="108">
        <f t="shared" si="1"/>
        <v>0</v>
      </c>
    </row>
    <row r="15" spans="1:8" s="105" customFormat="1" ht="108.75" thickBot="1" x14ac:dyDescent="0.3">
      <c r="A15" s="109">
        <v>1.7</v>
      </c>
      <c r="B15" s="110" t="s">
        <v>148</v>
      </c>
      <c r="C15" s="104">
        <v>1</v>
      </c>
      <c r="D15" s="104" t="s">
        <v>109</v>
      </c>
      <c r="E15" s="104"/>
      <c r="F15" s="104"/>
      <c r="G15" s="108">
        <f t="shared" si="0"/>
        <v>0</v>
      </c>
      <c r="H15" s="108">
        <f t="shared" si="1"/>
        <v>0</v>
      </c>
    </row>
    <row r="16" spans="1:8" s="105" customFormat="1" ht="108.75" thickBot="1" x14ac:dyDescent="0.3">
      <c r="A16" s="102">
        <v>1.8</v>
      </c>
      <c r="B16" s="111" t="s">
        <v>149</v>
      </c>
      <c r="C16" s="112">
        <v>2</v>
      </c>
      <c r="D16" s="112" t="s">
        <v>109</v>
      </c>
      <c r="E16" s="112"/>
      <c r="F16" s="112"/>
      <c r="G16" s="108">
        <f t="shared" si="0"/>
        <v>0</v>
      </c>
      <c r="H16" s="108">
        <f t="shared" si="1"/>
        <v>0</v>
      </c>
    </row>
    <row r="17" spans="1:8" s="105" customFormat="1" ht="77.25" customHeight="1" thickBot="1" x14ac:dyDescent="0.3">
      <c r="A17" s="106">
        <v>1.9</v>
      </c>
      <c r="B17" s="111" t="s">
        <v>139</v>
      </c>
      <c r="C17" s="108">
        <v>2</v>
      </c>
      <c r="D17" s="108" t="s">
        <v>109</v>
      </c>
      <c r="E17" s="108"/>
      <c r="F17" s="108"/>
      <c r="G17" s="108">
        <f t="shared" si="0"/>
        <v>0</v>
      </c>
      <c r="H17" s="108">
        <f t="shared" si="1"/>
        <v>0</v>
      </c>
    </row>
    <row r="18" spans="1:8" s="105" customFormat="1" ht="90.75" thickBot="1" x14ac:dyDescent="0.3">
      <c r="A18" s="113" t="s">
        <v>140</v>
      </c>
      <c r="B18" s="107" t="s">
        <v>141</v>
      </c>
      <c r="C18" s="108">
        <v>1</v>
      </c>
      <c r="D18" s="108" t="s">
        <v>109</v>
      </c>
      <c r="E18" s="108"/>
      <c r="F18" s="108"/>
      <c r="G18" s="108">
        <f t="shared" si="0"/>
        <v>0</v>
      </c>
      <c r="H18" s="108">
        <f t="shared" si="1"/>
        <v>0</v>
      </c>
    </row>
    <row r="19" spans="1:8" s="105" customFormat="1" ht="45.75" thickBot="1" x14ac:dyDescent="0.3">
      <c r="A19" s="106">
        <v>1.1100000000000001</v>
      </c>
      <c r="B19" s="107" t="s">
        <v>142</v>
      </c>
      <c r="C19" s="108">
        <v>1</v>
      </c>
      <c r="D19" s="108" t="s">
        <v>109</v>
      </c>
      <c r="E19" s="108"/>
      <c r="F19" s="108"/>
      <c r="G19" s="108">
        <f t="shared" si="0"/>
        <v>0</v>
      </c>
      <c r="H19" s="108">
        <f t="shared" si="1"/>
        <v>0</v>
      </c>
    </row>
    <row r="20" spans="1:8" ht="90.75" thickBot="1" x14ac:dyDescent="0.25">
      <c r="A20" s="106">
        <v>1.1200000000000001</v>
      </c>
      <c r="B20" s="107" t="s">
        <v>143</v>
      </c>
      <c r="C20" s="108">
        <v>2</v>
      </c>
      <c r="D20" s="108" t="s">
        <v>109</v>
      </c>
      <c r="E20" s="108"/>
      <c r="F20" s="108"/>
      <c r="G20" s="108">
        <f t="shared" si="0"/>
        <v>0</v>
      </c>
      <c r="H20" s="108">
        <f t="shared" si="1"/>
        <v>0</v>
      </c>
    </row>
    <row r="21" spans="1:8" ht="45.75" thickBot="1" x14ac:dyDescent="0.25">
      <c r="A21" s="106">
        <v>1.1299999999999999</v>
      </c>
      <c r="B21" s="107" t="s">
        <v>144</v>
      </c>
      <c r="C21" s="108">
        <v>2</v>
      </c>
      <c r="D21" s="108" t="s">
        <v>109</v>
      </c>
      <c r="E21" s="108"/>
      <c r="F21" s="108"/>
      <c r="G21" s="108">
        <f t="shared" si="0"/>
        <v>0</v>
      </c>
      <c r="H21" s="108">
        <f t="shared" si="1"/>
        <v>0</v>
      </c>
    </row>
    <row r="22" spans="1:8" ht="45.75" thickBot="1" x14ac:dyDescent="0.25">
      <c r="A22" s="106">
        <v>1.1399999999999999</v>
      </c>
      <c r="B22" s="107" t="s">
        <v>145</v>
      </c>
      <c r="C22" s="108">
        <v>1</v>
      </c>
      <c r="D22" s="108" t="s">
        <v>14</v>
      </c>
      <c r="E22" s="108"/>
      <c r="F22" s="108"/>
      <c r="G22" s="108">
        <f t="shared" si="0"/>
        <v>0</v>
      </c>
      <c r="H22" s="108">
        <f t="shared" si="1"/>
        <v>0</v>
      </c>
    </row>
    <row r="23" spans="1:8" ht="45" x14ac:dyDescent="0.2">
      <c r="A23" s="109">
        <v>1.1499999999999999</v>
      </c>
      <c r="B23" s="110" t="s">
        <v>146</v>
      </c>
      <c r="C23" s="112">
        <v>1</v>
      </c>
      <c r="D23" s="112" t="s">
        <v>14</v>
      </c>
      <c r="E23" s="112"/>
      <c r="F23" s="112"/>
      <c r="G23" s="112">
        <f t="shared" si="0"/>
        <v>0</v>
      </c>
      <c r="H23" s="112">
        <f t="shared" si="1"/>
        <v>0</v>
      </c>
    </row>
    <row r="24" spans="1:8" ht="30" x14ac:dyDescent="0.2">
      <c r="A24" s="177">
        <v>1.1599999999999999</v>
      </c>
      <c r="B24" s="176" t="s">
        <v>151</v>
      </c>
      <c r="C24" s="112">
        <v>1</v>
      </c>
      <c r="D24" s="112" t="s">
        <v>152</v>
      </c>
      <c r="E24" s="112"/>
      <c r="F24" s="112"/>
      <c r="G24" s="112">
        <f t="shared" si="0"/>
        <v>0</v>
      </c>
      <c r="H24" s="112">
        <f t="shared" si="1"/>
        <v>0</v>
      </c>
    </row>
    <row r="25" spans="1:8" s="116" customFormat="1" ht="15.75" x14ac:dyDescent="0.25">
      <c r="A25" s="114"/>
      <c r="B25" s="115" t="s">
        <v>147</v>
      </c>
      <c r="C25" s="114"/>
      <c r="D25" s="114"/>
      <c r="E25" s="114"/>
      <c r="F25" s="114"/>
      <c r="G25" s="125">
        <f>SUM(G9:G24)</f>
        <v>0</v>
      </c>
      <c r="H25" s="125">
        <f>SUM(H9:H24)</f>
        <v>0</v>
      </c>
    </row>
  </sheetData>
  <mergeCells count="10">
    <mergeCell ref="G6:H6"/>
    <mergeCell ref="A2:E2"/>
    <mergeCell ref="A3:E3"/>
    <mergeCell ref="A4:E4"/>
    <mergeCell ref="A5:C5"/>
    <mergeCell ref="A6:A7"/>
    <mergeCell ref="B6:B7"/>
    <mergeCell ref="C6:C7"/>
    <mergeCell ref="D6:D7"/>
    <mergeCell ref="E6:F6"/>
  </mergeCells>
  <pageMargins left="0.70866141732283472" right="0.70866141732283472" top="0.74803149606299213" bottom="0.74803149606299213" header="0.31496062992125984" footer="0.31496062992125984"/>
  <pageSetup paperSize="9" scale="75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4</vt:i4>
      </vt:variant>
      <vt:variant>
        <vt:lpstr>Névvel ellátott tartományok</vt:lpstr>
      </vt:variant>
      <vt:variant>
        <vt:i4>2</vt:i4>
      </vt:variant>
    </vt:vector>
  </HeadingPairs>
  <TitlesOfParts>
    <vt:vector size="6" baseType="lpstr">
      <vt:lpstr>Fedlap</vt:lpstr>
      <vt:lpstr>Elektromos</vt:lpstr>
      <vt:lpstr>Gépészet</vt:lpstr>
      <vt:lpstr>Irányítástechnika</vt:lpstr>
      <vt:lpstr>Elektromos!Nyomtatási_cím</vt:lpstr>
      <vt:lpstr>Elektromos!Nyomtatási_terület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Széphő</dc:title>
  <dc:creator>Gabesz</dc:creator>
  <cp:lastModifiedBy>Papp Erzsébet</cp:lastModifiedBy>
  <cp:lastPrinted>2017-02-13T12:07:51Z</cp:lastPrinted>
  <dcterms:created xsi:type="dcterms:W3CDTF">2013-04-19T11:37:42Z</dcterms:created>
  <dcterms:modified xsi:type="dcterms:W3CDTF">2017-02-13T12:09:40Z</dcterms:modified>
</cp:coreProperties>
</file>