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203 - Beszerzés\+ Belső anyagok\KÖZBESZERZÉSEK\Közbeszerzések_2017\Szedreskert fűtőmű\Honlapra\"/>
    </mc:Choice>
  </mc:AlternateContent>
  <bookViews>
    <workbookView xWindow="0" yWindow="0" windowWidth="21600" windowHeight="9735" activeTab="1"/>
  </bookViews>
  <sheets>
    <sheet name="Fedlap" sheetId="4" r:id="rId1"/>
    <sheet name="gépészet" sheetId="5" r:id="rId2"/>
    <sheet name="építészet" sheetId="3" r:id="rId3"/>
    <sheet name="elektromos" sheetId="1" r:id="rId4"/>
    <sheet name="irányítástechnika" sheetId="2" r:id="rId5"/>
  </sheets>
  <definedNames>
    <definedName name="_xlnm.Print_Titles" localSheetId="3">elektromos!$1:$3</definedName>
    <definedName name="_xlnm.Print_Area" localSheetId="3">elektromos!$A$1:$H$94</definedName>
  </definedNames>
  <calcPr calcId="152511"/>
</workbook>
</file>

<file path=xl/calcChain.xml><?xml version="1.0" encoding="utf-8"?>
<calcChain xmlns="http://schemas.openxmlformats.org/spreadsheetml/2006/main">
  <c r="H96" i="5" l="1"/>
  <c r="G96" i="5"/>
  <c r="H5" i="5" l="1"/>
  <c r="H120" i="5" l="1"/>
  <c r="G120" i="5"/>
  <c r="H119" i="5"/>
  <c r="G119" i="5"/>
  <c r="H118" i="5"/>
  <c r="G118" i="5"/>
  <c r="H117" i="5"/>
  <c r="G117" i="5"/>
  <c r="H116" i="5"/>
  <c r="G116" i="5"/>
  <c r="H115" i="5"/>
  <c r="G115" i="5"/>
  <c r="H114" i="5"/>
  <c r="G114" i="5"/>
  <c r="H113" i="5"/>
  <c r="G113" i="5"/>
  <c r="H112" i="5"/>
  <c r="G112" i="5"/>
  <c r="H111" i="5"/>
  <c r="G111" i="5"/>
  <c r="H110" i="5"/>
  <c r="G110" i="5"/>
  <c r="H109" i="5"/>
  <c r="G109" i="5"/>
  <c r="H108" i="5"/>
  <c r="G108" i="5"/>
  <c r="H107" i="5"/>
  <c r="G107" i="5"/>
  <c r="H106" i="5"/>
  <c r="G106" i="5"/>
  <c r="H105" i="5"/>
  <c r="G105" i="5"/>
  <c r="H104" i="5"/>
  <c r="G104" i="5"/>
  <c r="H103" i="5"/>
  <c r="G103" i="5"/>
  <c r="H102" i="5"/>
  <c r="G102" i="5"/>
  <c r="H101" i="5"/>
  <c r="G101" i="5"/>
  <c r="H100" i="5"/>
  <c r="G100" i="5"/>
  <c r="H99" i="5"/>
  <c r="G99" i="5"/>
  <c r="H98" i="5"/>
  <c r="G98" i="5"/>
  <c r="H97" i="5"/>
  <c r="G97" i="5"/>
  <c r="H95" i="5"/>
  <c r="G95" i="5"/>
  <c r="H93" i="5"/>
  <c r="G93" i="5"/>
  <c r="H91" i="5"/>
  <c r="G91" i="5"/>
  <c r="H90" i="5"/>
  <c r="G90" i="5"/>
  <c r="H89" i="5"/>
  <c r="G89" i="5"/>
  <c r="H88" i="5"/>
  <c r="G88" i="5"/>
  <c r="H87" i="5"/>
  <c r="G87" i="5"/>
  <c r="H86" i="5"/>
  <c r="G86" i="5"/>
  <c r="H83" i="5"/>
  <c r="G83" i="5"/>
  <c r="H81" i="5"/>
  <c r="G81" i="5"/>
  <c r="H80" i="5"/>
  <c r="G80" i="5"/>
  <c r="H79" i="5"/>
  <c r="G79" i="5"/>
  <c r="H78" i="5"/>
  <c r="G78" i="5"/>
  <c r="H77" i="5"/>
  <c r="G77" i="5"/>
  <c r="H76" i="5"/>
  <c r="G76" i="5"/>
  <c r="H75" i="5"/>
  <c r="G75" i="5"/>
  <c r="H74" i="5"/>
  <c r="G74" i="5"/>
  <c r="H73" i="5"/>
  <c r="G73" i="5"/>
  <c r="H72" i="5"/>
  <c r="G72" i="5"/>
  <c r="H71" i="5"/>
  <c r="G71" i="5"/>
  <c r="H70" i="5"/>
  <c r="G70" i="5"/>
  <c r="H68" i="5"/>
  <c r="G68" i="5"/>
  <c r="H67" i="5"/>
  <c r="G67" i="5"/>
  <c r="H66" i="5"/>
  <c r="G66" i="5"/>
  <c r="H65" i="5"/>
  <c r="G65" i="5"/>
  <c r="H64" i="5"/>
  <c r="G64" i="5"/>
  <c r="H63" i="5"/>
  <c r="G63" i="5"/>
  <c r="H62" i="5"/>
  <c r="G62" i="5"/>
  <c r="H61" i="5"/>
  <c r="G61" i="5"/>
  <c r="H60" i="5"/>
  <c r="G60" i="5"/>
  <c r="H59" i="5"/>
  <c r="G59" i="5"/>
  <c r="H58" i="5"/>
  <c r="G58" i="5"/>
  <c r="H57" i="5"/>
  <c r="G57" i="5"/>
  <c r="H56" i="5"/>
  <c r="G56" i="5"/>
  <c r="H55" i="5"/>
  <c r="G55" i="5"/>
  <c r="H54" i="5"/>
  <c r="G54" i="5"/>
  <c r="H53" i="5"/>
  <c r="G53" i="5"/>
  <c r="H52" i="5"/>
  <c r="G52" i="5"/>
  <c r="H51" i="5"/>
  <c r="G51" i="5"/>
  <c r="H50" i="5"/>
  <c r="G50" i="5"/>
  <c r="H49" i="5"/>
  <c r="G49" i="5"/>
  <c r="H48" i="5"/>
  <c r="G48" i="5"/>
  <c r="H47" i="5"/>
  <c r="G47" i="5"/>
  <c r="H46" i="5"/>
  <c r="G46" i="5"/>
  <c r="H45" i="5"/>
  <c r="G45" i="5"/>
  <c r="H44" i="5"/>
  <c r="G44" i="5"/>
  <c r="H43" i="5"/>
  <c r="G43" i="5"/>
  <c r="H42" i="5"/>
  <c r="G42" i="5"/>
  <c r="H41" i="5"/>
  <c r="G41" i="5"/>
  <c r="H40" i="5"/>
  <c r="G40" i="5"/>
  <c r="H39" i="5"/>
  <c r="G39" i="5"/>
  <c r="H38" i="5"/>
  <c r="G38" i="5"/>
  <c r="H37" i="5"/>
  <c r="G37" i="5"/>
  <c r="H36" i="5"/>
  <c r="G36" i="5"/>
  <c r="H35" i="5"/>
  <c r="G35" i="5"/>
  <c r="H34" i="5"/>
  <c r="G34" i="5"/>
  <c r="H33" i="5"/>
  <c r="G33" i="5"/>
  <c r="H32" i="5"/>
  <c r="G32" i="5"/>
  <c r="H31" i="5"/>
  <c r="G31" i="5"/>
  <c r="H30" i="5"/>
  <c r="G30" i="5"/>
  <c r="H29" i="5"/>
  <c r="G29" i="5"/>
  <c r="H28" i="5"/>
  <c r="G28" i="5"/>
  <c r="H27" i="5"/>
  <c r="G27" i="5"/>
  <c r="H26" i="5"/>
  <c r="G26" i="5"/>
  <c r="H25" i="5"/>
  <c r="G25" i="5"/>
  <c r="H24" i="5"/>
  <c r="G24" i="5"/>
  <c r="H23" i="5"/>
  <c r="G23" i="5"/>
  <c r="H22" i="5"/>
  <c r="G22" i="5"/>
  <c r="H21" i="5"/>
  <c r="G21" i="5"/>
  <c r="H20" i="5"/>
  <c r="G20" i="5"/>
  <c r="H19" i="5"/>
  <c r="G19" i="5"/>
  <c r="H18" i="5"/>
  <c r="G18" i="5"/>
  <c r="H17" i="5"/>
  <c r="G17" i="5"/>
  <c r="H16" i="5"/>
  <c r="G16" i="5"/>
  <c r="H15" i="5"/>
  <c r="G15" i="5"/>
  <c r="H14" i="5"/>
  <c r="G14" i="5"/>
  <c r="H13" i="5"/>
  <c r="G13" i="5"/>
  <c r="H12" i="5"/>
  <c r="G12" i="5"/>
  <c r="H11" i="5"/>
  <c r="G11" i="5"/>
  <c r="H10" i="5"/>
  <c r="G10" i="5"/>
  <c r="H9" i="5"/>
  <c r="G9" i="5"/>
  <c r="H8" i="5"/>
  <c r="G8" i="5"/>
  <c r="H7" i="5"/>
  <c r="G7" i="5"/>
  <c r="H6" i="5"/>
  <c r="G6" i="5"/>
  <c r="H121" i="5"/>
  <c r="G5" i="5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5" i="3"/>
  <c r="G25" i="3"/>
  <c r="H24" i="3"/>
  <c r="G24" i="3"/>
  <c r="H23" i="3"/>
  <c r="G23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8" i="3"/>
  <c r="G8" i="3"/>
  <c r="H7" i="3"/>
  <c r="H39" i="3" s="1"/>
  <c r="G7" i="3"/>
  <c r="G39" i="3" s="1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H20" i="2" s="1"/>
  <c r="G5" i="2"/>
  <c r="G20" i="2" s="1"/>
  <c r="G121" i="5" l="1"/>
  <c r="H82" i="1"/>
  <c r="H84" i="1"/>
  <c r="H86" i="1"/>
  <c r="H88" i="1"/>
  <c r="H90" i="1"/>
  <c r="H92" i="1"/>
  <c r="H93" i="1"/>
  <c r="H80" i="1"/>
  <c r="H64" i="1"/>
  <c r="H66" i="1"/>
  <c r="H68" i="1"/>
  <c r="H70" i="1"/>
  <c r="H72" i="1"/>
  <c r="H74" i="1"/>
  <c r="H76" i="1"/>
  <c r="H78" i="1"/>
  <c r="H62" i="1"/>
  <c r="H56" i="1"/>
  <c r="H58" i="1"/>
  <c r="H60" i="1"/>
  <c r="H54" i="1"/>
  <c r="H52" i="1"/>
  <c r="H50" i="1"/>
  <c r="H46" i="1"/>
  <c r="H48" i="1"/>
  <c r="H44" i="1"/>
  <c r="H42" i="1"/>
  <c r="H40" i="1"/>
  <c r="H38" i="1"/>
  <c r="H28" i="1"/>
  <c r="H30" i="1"/>
  <c r="H32" i="1"/>
  <c r="H34" i="1"/>
  <c r="H36" i="1"/>
  <c r="H26" i="1"/>
  <c r="H16" i="1"/>
  <c r="H18" i="1"/>
  <c r="H20" i="1"/>
  <c r="H22" i="1"/>
  <c r="H24" i="1"/>
  <c r="H14" i="1"/>
  <c r="H12" i="1"/>
  <c r="H10" i="1"/>
  <c r="H8" i="1"/>
  <c r="H6" i="1"/>
  <c r="G82" i="1"/>
  <c r="G84" i="1"/>
  <c r="G86" i="1"/>
  <c r="G88" i="1"/>
  <c r="G90" i="1"/>
  <c r="G92" i="1"/>
  <c r="G93" i="1"/>
  <c r="G80" i="1"/>
  <c r="G64" i="1"/>
  <c r="G66" i="1"/>
  <c r="G68" i="1"/>
  <c r="G70" i="1"/>
  <c r="G72" i="1"/>
  <c r="G74" i="1"/>
  <c r="G76" i="1"/>
  <c r="G78" i="1"/>
  <c r="G62" i="1"/>
  <c r="G54" i="1"/>
  <c r="G56" i="1"/>
  <c r="G58" i="1"/>
  <c r="G60" i="1"/>
  <c r="G52" i="1"/>
  <c r="G50" i="1"/>
  <c r="G46" i="1"/>
  <c r="G48" i="1"/>
  <c r="G44" i="1"/>
  <c r="G42" i="1"/>
  <c r="G40" i="1"/>
  <c r="G28" i="1"/>
  <c r="G30" i="1"/>
  <c r="G32" i="1"/>
  <c r="G34" i="1"/>
  <c r="G36" i="1"/>
  <c r="G38" i="1"/>
  <c r="G26" i="1"/>
  <c r="G16" i="1"/>
  <c r="G18" i="1"/>
  <c r="G20" i="1"/>
  <c r="G22" i="1"/>
  <c r="G24" i="1"/>
  <c r="G14" i="1"/>
  <c r="G12" i="1"/>
  <c r="G10" i="1"/>
  <c r="G8" i="1"/>
  <c r="G6" i="1"/>
  <c r="G94" i="1" l="1"/>
  <c r="H94" i="1"/>
  <c r="A8" i="1"/>
  <c r="A10" i="1" s="1"/>
  <c r="A12" i="1" l="1"/>
  <c r="A14" i="1" s="1"/>
  <c r="A16" i="1" s="1"/>
  <c r="A18" i="1" l="1"/>
  <c r="A20" i="1" s="1"/>
  <c r="A22" i="1" s="1"/>
  <c r="A24" i="1" l="1"/>
  <c r="A26" i="1" s="1"/>
  <c r="A28" i="1" s="1"/>
  <c r="A30" i="1" s="1"/>
  <c r="A32" i="1" s="1"/>
  <c r="A34" i="1" s="1"/>
  <c r="A36" i="1" s="1"/>
  <c r="A38" i="1" s="1"/>
  <c r="A40" i="1" s="1"/>
  <c r="A42" i="1" s="1"/>
  <c r="A44" i="1" s="1"/>
  <c r="A46" i="1" s="1"/>
  <c r="A48" i="1" s="1"/>
  <c r="A50" i="1" l="1"/>
  <c r="A52" i="1" s="1"/>
  <c r="A54" i="1" s="1"/>
  <c r="A56" i="1" s="1"/>
  <c r="A58" i="1" l="1"/>
  <c r="A60" i="1" s="1"/>
  <c r="A62" i="1" s="1"/>
  <c r="A64" i="1" s="1"/>
  <c r="A66" i="1" s="1"/>
  <c r="A68" i="1" s="1"/>
  <c r="A70" i="1" s="1"/>
  <c r="A72" i="1" s="1"/>
  <c r="A74" i="1" s="1"/>
  <c r="A76" i="1" s="1"/>
  <c r="A78" i="1" l="1"/>
  <c r="A80" i="1" l="1"/>
  <c r="A82" i="1" l="1"/>
  <c r="A84" i="1" s="1"/>
  <c r="A86" i="1" s="1"/>
  <c r="A88" i="1" s="1"/>
  <c r="A90" i="1" s="1"/>
  <c r="A92" i="1" s="1"/>
</calcChain>
</file>

<file path=xl/sharedStrings.xml><?xml version="1.0" encoding="utf-8"?>
<sst xmlns="http://schemas.openxmlformats.org/spreadsheetml/2006/main" count="464" uniqueCount="225">
  <si>
    <t>Ssz.</t>
  </si>
  <si>
    <t>Tételszám
Tételkiírás</t>
  </si>
  <si>
    <t>Menny.</t>
  </si>
  <si>
    <t>Egység</t>
  </si>
  <si>
    <t>Egységre jutó</t>
  </si>
  <si>
    <t>A tétel ára összesen</t>
  </si>
  <si>
    <t>VÉDŐCSÖVEK</t>
  </si>
  <si>
    <t xml:space="preserve"> fm</t>
  </si>
  <si>
    <t>fm</t>
  </si>
  <si>
    <t>db</t>
  </si>
  <si>
    <t>VEZETÉKEK, KÁBELEK</t>
  </si>
  <si>
    <t>ELOSZTÓBERENDEZÉSEK</t>
  </si>
  <si>
    <t>tétel</t>
  </si>
  <si>
    <t xml:space="preserve">SZERELVÉNYEK </t>
  </si>
  <si>
    <t>Épületgépészeti berendezések bekötése</t>
  </si>
  <si>
    <t>Elektromos hálózat kialakításához szükséges apróanyagok (bilincsek, csavarok, rögzítő eszközök, stb.) helyszíni felmérés alapján</t>
  </si>
  <si>
    <t xml:space="preserve">3p 25A-es tokozott ipari leválasztó kapcsoló, bekötve  </t>
  </si>
  <si>
    <t>OBO potenciál kiegyenlítő sín (1810)
6db 6-16mm2
1db RD 8-10 
csatlakozásokkal</t>
  </si>
  <si>
    <t>Kábelátvezetések tűzgátló lezárása a szerkezetre előírt tűzállósági határérték követelménnyel.</t>
  </si>
  <si>
    <t>m2</t>
  </si>
  <si>
    <t>Villamos szigetelő gumiszőnyeg (1kV)</t>
  </si>
  <si>
    <t>Érintésvédelmi szabványossági felülvizsgálat jegyzőkönyvkészítéssel</t>
  </si>
  <si>
    <t>Tűzvédelmi szabványossági felülvizsgálat jegyzőkönyvkészítéssel</t>
  </si>
  <si>
    <t>KÁBELTÁLCÁK</t>
  </si>
  <si>
    <t>Kétrészes bilincs, víz, gáz és fűtési csövének az érintésvédelmi rendszerbe való bekötéséhez 1/2"- 6" csőhöz.</t>
  </si>
  <si>
    <t>Hajlékony PVC védőcső falon kívü szerelve, segédanyagokkal,
FXPM Ø32 mm (vagy ezzel műszakilag egyenértékű)</t>
  </si>
  <si>
    <t>ÁRAZATLAN ANYAGKIÍRÁS</t>
  </si>
  <si>
    <t>Hajlékony PVC védőcső falon kívü szerelve, segédanyagokkal,
FXPM Ø20 mm (vagy ezzel műszakilag egyenértékű)</t>
  </si>
  <si>
    <r>
      <t>MKH Cu tip. Szigetelt rézvezeték EPH vezetőnek tartószerkezetre vagy vezetékcsatornába helyezve
6mm</t>
    </r>
    <r>
      <rPr>
        <vertAlign val="superscript"/>
        <sz val="12"/>
        <rFont val="Arial"/>
        <family val="2"/>
        <charset val="238"/>
      </rPr>
      <t>2</t>
    </r>
  </si>
  <si>
    <r>
      <t>50mm</t>
    </r>
    <r>
      <rPr>
        <vertAlign val="superscript"/>
        <sz val="12"/>
        <rFont val="Arial"/>
        <family val="2"/>
        <charset val="238"/>
      </rPr>
      <t>2</t>
    </r>
  </si>
  <si>
    <r>
      <t>16mm</t>
    </r>
    <r>
      <rPr>
        <vertAlign val="superscript"/>
        <sz val="12"/>
        <rFont val="Arial"/>
        <family val="2"/>
        <charset val="238"/>
      </rPr>
      <t>2</t>
    </r>
  </si>
  <si>
    <t>Fém kábeltálca perforált kivitelben, korrózió és károsító behatásoknak ellenálló kivitelben, 60 mm-es oldalmagassággal, 1,5mm lemezvastagsággal, 1,5 méterenként gyári tartószerkezettel, rögzítő elemekkel, apróanyagokkal, 
Típus: OBO SKS 620 FT 200mm széles
(vagy ezzel műszakilag egyenértékű)</t>
  </si>
  <si>
    <r>
      <t>NYY-J - 1 kV vörösréz vezetőjü, müanyag szigetelésű kábel, kábeltálcába fektetve,kábel vég kiképzéssel
4x2,5mm</t>
    </r>
    <r>
      <rPr>
        <vertAlign val="superscript"/>
        <sz val="11"/>
        <rFont val="Arial"/>
        <family val="2"/>
        <charset val="238"/>
      </rPr>
      <t>2</t>
    </r>
  </si>
  <si>
    <t>tender tervhez</t>
  </si>
  <si>
    <r>
      <t>NYY-J - 1 kV vörösréz vezetőjü, müanyag szigetelésű kábel, kábeltálcába fektetve,kábel vég kiképzéssel
5x185mm</t>
    </r>
    <r>
      <rPr>
        <vertAlign val="superscript"/>
        <sz val="11"/>
        <rFont val="Arial"/>
        <family val="2"/>
        <charset val="238"/>
      </rPr>
      <t>2</t>
    </r>
  </si>
  <si>
    <r>
      <t>NYY-J - 1 kV vörösréz vezetőjü, müanyag szigetelésű kábel, kábeltálcába fektetve,kábel vég kiképzéssel
4x120mm</t>
    </r>
    <r>
      <rPr>
        <vertAlign val="superscript"/>
        <sz val="11"/>
        <rFont val="Arial"/>
        <family val="2"/>
        <charset val="238"/>
      </rPr>
      <t>2</t>
    </r>
  </si>
  <si>
    <r>
      <t>NYY-J - 1 kV vörösréz vezetőjü, müanyag szigetelésű kábel, kábeltálcába fektetve,kábel vég kiképzéssel
5x25mm</t>
    </r>
    <r>
      <rPr>
        <vertAlign val="superscript"/>
        <sz val="11"/>
        <rFont val="Arial"/>
        <family val="2"/>
        <charset val="238"/>
      </rPr>
      <t>2</t>
    </r>
  </si>
  <si>
    <r>
      <t>NYY-J - 1 kV vörösréz vezetőjü, müanyag szigetelésű kábel, kábeltálcába fektetve,kábel vég kiképzéssel
5x16mm</t>
    </r>
    <r>
      <rPr>
        <vertAlign val="superscript"/>
        <sz val="11"/>
        <rFont val="Arial"/>
        <family val="2"/>
        <charset val="238"/>
      </rPr>
      <t>2</t>
    </r>
  </si>
  <si>
    <r>
      <t>NYY-J - 1 kV vörösréz vezetőjü, müanyag szigetelésű kábel, kábeltálcába fektetve,kábel vég kiképzéssel
5x4mm</t>
    </r>
    <r>
      <rPr>
        <vertAlign val="superscript"/>
        <sz val="11"/>
        <rFont val="Arial"/>
        <family val="2"/>
        <charset val="238"/>
      </rPr>
      <t>2</t>
    </r>
  </si>
  <si>
    <r>
      <t>NYY-J - 1 kV vörösréz vezetőjü, müanyag szigetelésű kábel, kábeltálcába fektetve,kábel vég kiképzéssel
4x1,5mm</t>
    </r>
    <r>
      <rPr>
        <vertAlign val="superscript"/>
        <sz val="11"/>
        <rFont val="Arial"/>
        <family val="2"/>
        <charset val="238"/>
      </rPr>
      <t>2</t>
    </r>
  </si>
  <si>
    <t xml:space="preserve">2p 25A-es tokozott ipari leválasztó kapcsoló, bekötve  </t>
  </si>
  <si>
    <t>klt</t>
  </si>
  <si>
    <t>"FE" jelű főelosztóberendezés, fém lemezszekrény ajtóval IP54, 630A-es kettős betáplálással, kettős sínezéssel, automatikus átkapolóval, tűvédelmi megszakítóval, I. osztályú túlfeszvédelemmel, megszakítós legágazásokkal,  apróanyagokkal,telepítéssel, bekötéssel</t>
  </si>
  <si>
    <t>"E1" jelű  világítás elosztóberendezés, fém lemezszekrény ajtóval IP54, 63A-es betáplálással, II: osztályú tulfeszvédelemmel, világíáts és csatlakozótábla leágazásokkal, apróanyagokkal,telepítéssel, bekötéssel</t>
  </si>
  <si>
    <t>"G1" jelű  épületgépészeti elosztóberendezés, fém lemezszekrény ajtóval IP54, 200A-es betáplálással, II: osztályú tulfeszvédelemmel, szivattyú és termoventilátor leágazásokkal, apróanyagokkal,telepítéssel, bekötéssel</t>
  </si>
  <si>
    <t>"CST" jelű  dugaljkombinációs csatlakozótábla, műanyag kiselosztó beleépítve:
1db 4p 63A Fi 30mA relé
1db 3p 32A kismegszkító
1db 3p 16A kismegszakító
1db 1p 16A kismegszakító
1db 5p 32A CEE dugalj
1db 5p 16A CEE dugal
3db 2p+F 16A dugalj</t>
  </si>
  <si>
    <t>EGYÉB</t>
  </si>
  <si>
    <t>LÁMPA</t>
  </si>
  <si>
    <t>Irányfény lámpatest, beépített biztonsági világító egységgel</t>
  </si>
  <si>
    <t>2x36W-os robbanásbiztos lámpatest, oldalfalra szerelve</t>
  </si>
  <si>
    <t>Függesztett lámpatartó szerkezet kialakítás C sínből, helyszíni felmérés alapján</t>
  </si>
  <si>
    <t>2x58W-os por és páramentes búrás lámpatest, függesztetten szerelve</t>
  </si>
  <si>
    <t>2x58W-os por és páramentes búrás lámpatest, beépített biztonsági világító egységgel, függesztetten szerelve</t>
  </si>
  <si>
    <r>
      <t>NYM-J vörösréz vezetőjü, müanyag szigetelésű kábel, falon kívül, kábeltálcába fektetve
5x1,5mm</t>
    </r>
    <r>
      <rPr>
        <vertAlign val="superscript"/>
        <sz val="11"/>
        <rFont val="Arial"/>
        <family val="2"/>
        <charset val="238"/>
      </rPr>
      <t>2</t>
    </r>
  </si>
  <si>
    <r>
      <t>NYM-J vörösréz vezetőjü, müanyag szigetelésű kábel, falon kívül, kábeltálcába fektetve
3x1,5mm</t>
    </r>
    <r>
      <rPr>
        <vertAlign val="superscript"/>
        <sz val="11"/>
        <rFont val="Arial"/>
        <family val="2"/>
        <charset val="238"/>
      </rPr>
      <t>2</t>
    </r>
  </si>
  <si>
    <r>
      <t>NYY-J - 1 kV vörösréz vezetőjü, müanyag szigetelésű kábel, kábeltálcába fektetve,kábel vég kiképzéssel
5x6mm</t>
    </r>
    <r>
      <rPr>
        <vertAlign val="superscript"/>
        <sz val="11"/>
        <rFont val="Arial"/>
        <family val="2"/>
        <charset val="238"/>
      </rPr>
      <t>2</t>
    </r>
  </si>
  <si>
    <t>Meglévő főelosztó bontása, anyag elszállítással, anyagkezeléssel</t>
  </si>
  <si>
    <t>Csarnoktér meglévő villamos hálózatának bontása, anyag elszállítással, anyagkezeléssel</t>
  </si>
  <si>
    <t>Fogyasztásmérő hely kialakítás, áramszolgáltató előírásai alapján, engedélyeztetéssel</t>
  </si>
  <si>
    <t>Épület villámvédelmi rendszerének bővítése</t>
  </si>
  <si>
    <t xml:space="preserve">Gázérékelő központ, földgáz távadókkal 3 kazán részére, hang és fényjelzővel </t>
  </si>
  <si>
    <t>Háromfázisú frekvenviaváltó 35kW-os szivattyúhoz, telepítéssel, bekötéssel</t>
  </si>
  <si>
    <t>Háromfázisú frekvenviaváltó 0.4kW-os szivattyúhoz, telepítéssel, bekötéssel</t>
  </si>
  <si>
    <t>Megvalósításhoz szükséges, esetlegesen felmerülő egyéb munkák, anyagok</t>
  </si>
  <si>
    <t xml:space="preserve">ÖSSZESEN </t>
  </si>
  <si>
    <t xml:space="preserve">Elektromos árazatlan költségvetés   </t>
  </si>
  <si>
    <t xml:space="preserve">Irányítástechnika árazatlan költségvetés   </t>
  </si>
  <si>
    <t xml:space="preserve">Irányítástechnikai Kivitelei, és megvalósulási terv készítése Szedreskerti Kazánházhoz. A Bakony utcai Fűtőerőmű meglévő irányítástechnikai megvalósulási irtech. és áramút tervének kiegészítése. Átadás elektronikus és nyomtatott formában. </t>
  </si>
  <si>
    <t>Mérnökszolgálat, Irányítástechnikai projekt vezetés, konzultációk, egyeztetések</t>
  </si>
  <si>
    <t>15db hőmérséklet távadó, védőszerelvénnyel, kábelezési egységárral, nyomvonal építéssel. gépészeti beépítés nélkül</t>
  </si>
  <si>
    <t>8db Nyomás távadó, védőszerelvénnyel, kábelezési egységárral, nyomvonal építéssel. gépészeti beépítés nélkül</t>
  </si>
  <si>
    <t>rend</t>
  </si>
  <si>
    <t>Egyéb helyi műszerek, manométerek, DP helyi mérő, alapelzárókkal, mintavételi csonkokkal gépészeti beépítés nélkül</t>
  </si>
  <si>
    <t>Villamos vezérlési kapcsolatok kialakítása (Villamos Vezérlőszekrények, frekvenciaváltók, stb…)</t>
  </si>
  <si>
    <t xml:space="preserve">Szedreskerti kazánház helyi, új folyamatirányító rendszerének kialakítása. Siemens Simatic S7-300 alapú PLC (Mint Bakony úti felügyeleti helyszínen)
A P&amp;I szerint szükséges be/kimenetekkel, Kommunikációs felületekkel, Bakony úti folyamatirányító rendszerrel kompatibilis helyi kezelő (Panel PC-s) rendszerrel, előszerelten, tesztelten kompletten. A kalkuláció feltételezi, hogy a kazános komplett saját égővezérlő és kazántechnológiai vezérlő rendszerrel kerülnek szállításra. A Technológiai folyamatirányító rendszer a kazánvezérlőkkel Profibus DP felületen kommunikál és ezen a felületen valósul meg a távműködtetés, távparaméterezés, távmonitoring lehetősége is. 
S7-300 CPU, Industrial Ethernet felület
Profibus DP Master CP (Előzetes)
RS485, Modbus RTU CP (Előzetes)
~24 Analog Bemenet (Előzetes)
~8 Analog Digitális Kimenet (Előzetes)
~32 Digitális Bemenet (Előzetes)
~32 Digitális kimenet (Előzetes)
10"-es érintőképernyős HMI (Előzetes)
Ipari vaslemez szekrényben előszerelve, tesztelve, telepítve
</t>
  </si>
  <si>
    <t>PLC vezérlő és szabályozó programjának elkészítése. Mérnök és programozó munka</t>
  </si>
  <si>
    <t>Helyi felügyeleti és kezelő HMI felület programjának elkészítése. A Bakony úti folyamatfelügyeleti rendszerrel kompatibilis ShivaREAL™ SCADA fejlesztő rendszerrel, applikációs szint. Licence anyagdíjjal.</t>
  </si>
  <si>
    <t>1.10</t>
  </si>
  <si>
    <t>Szedreskert helyszínű kommunikációs telemechanikai, redundáns rendszer kialakítása. Telemechanikai szekrény configurálva, installálva, illesztés a Bakony úti telemechanikai rendszerhez. (adatátviteli rendszerek beruházási és havi rendszeres bérleti díjait az ár nem tartalmazza)</t>
  </si>
  <si>
    <r>
      <t>Bakony úti Vezénylői ShivaREAL</t>
    </r>
    <r>
      <rPr>
        <vertAlign val="superscript"/>
        <sz val="11"/>
        <color rgb="FF000000"/>
        <rFont val="Calibri"/>
        <family val="2"/>
        <charset val="238"/>
      </rPr>
      <t>TM</t>
    </r>
    <r>
      <rPr>
        <sz val="11"/>
        <color rgb="FF000000"/>
        <rFont val="Calibri"/>
        <family val="2"/>
        <charset val="238"/>
      </rPr>
      <t xml:space="preserve"> SCADA Szerver programok bővítése:</t>
    </r>
  </si>
  <si>
    <r>
      <t>Bakony úti Vezénylői ShivaREAL</t>
    </r>
    <r>
      <rPr>
        <vertAlign val="superscript"/>
        <sz val="11"/>
        <color rgb="FF000000"/>
        <rFont val="Calibri"/>
        <family val="2"/>
        <charset val="238"/>
      </rPr>
      <t>TM</t>
    </r>
    <r>
      <rPr>
        <sz val="11"/>
        <color rgb="FF000000"/>
        <rFont val="Calibri"/>
        <family val="2"/>
        <charset val="238"/>
      </rPr>
      <t xml:space="preserve"> SCADA Screen kliens programok bővítése:</t>
    </r>
  </si>
  <si>
    <t xml:space="preserve">Üzembe helyezés, élesztés,  üzemi próbák, tesztek, próbaüzemi közreműködés. Teljes körű tesztek lefolytatása. </t>
  </si>
  <si>
    <t>Kiszállás, szállítás, felvonulás, egyéb szolgáltatások, Kezelési utasítás készítése, oktatás, betanítás</t>
  </si>
  <si>
    <t xml:space="preserve">Építész árazatlan költségvetés   </t>
  </si>
  <si>
    <t>Homlokzati falra vonatkozó munkanemek és mennyiségek</t>
  </si>
  <si>
    <t>Bontási munkák</t>
  </si>
  <si>
    <t>Üvegezett illetve lemezbetétes fémvázas falszerkezet bontása</t>
  </si>
  <si>
    <t>Kívülről klinker burkolatú, 38 cm vtg. lábazati fal bontása, nyílászárók elhelyezéséhez</t>
  </si>
  <si>
    <t>Építési munkák</t>
  </si>
  <si>
    <t>Új tartószerkezet készítése melegen hengerelt és hidegen hajlított profilokból</t>
  </si>
  <si>
    <t>t</t>
  </si>
  <si>
    <t>Gép beszállító nyílás kialakítása, HEA szelvényekből, 3,00 m x 4,00m</t>
  </si>
  <si>
    <t>db.</t>
  </si>
  <si>
    <t>10 cm vtg. Kingspan homlokzati falpanel,  1,00m x 3,00 m</t>
  </si>
  <si>
    <t xml:space="preserve">
m2</t>
  </si>
  <si>
    <t>1,00m x 1,50 m</t>
  </si>
  <si>
    <t>.
m2</t>
  </si>
  <si>
    <t>10 cm vtg. Kingspan homlokzati sarokpanel, 1,00m x 0,38 m x 0,38 m</t>
  </si>
  <si>
    <t>Fémszerkezetű ablak, hőszigetelésű üveggel  1,00 m x 1,00 m  méretben</t>
  </si>
  <si>
    <t xml:space="preserve">3,00 m x 1,00 m méretben </t>
  </si>
  <si>
    <t>Fémszerkezetű, hőszigetelt, kétszárnyú, középen felnyíló kapu, felső harmadában hőszigetelő üvegezéssel,
2,00 m x 2,05 m méretben</t>
  </si>
  <si>
    <t>1,00 m x 2,05 m méretben</t>
  </si>
  <si>
    <t>Fémszerkezetű, hangcsillapított  fix zsaluk,  Kingspan panelben elhelyezve,
1,00 m x 1,00 m</t>
  </si>
  <si>
    <t>1,00 m x 0,30 m</t>
  </si>
  <si>
    <t>Egyéb belső építészeti munkákra vonatkozó munkanemek és mennyiségek</t>
  </si>
  <si>
    <t>10 cm vtg. Válaszfal bontása</t>
  </si>
  <si>
    <t>Burkolat  bontása, szükséges mértékben a kazántérben, kb. 3 cm vtg. szikramentes aszfalt</t>
  </si>
  <si>
    <t>PVC burkolatok bontása</t>
  </si>
  <si>
    <t>10 cm vtg. válaszfal készítése, kétoldali vakolással</t>
  </si>
  <si>
    <t>Vakolatok javítása, helyreállítása a szükséges mértékben</t>
  </si>
  <si>
    <t xml:space="preserve">Burkolat  készítése kazántérben, kb. 3 cm vtg. szikramentes aszfalt </t>
  </si>
  <si>
    <t>Önterülő padlókiegyenlítő készítése, pvc burkolatok alá</t>
  </si>
  <si>
    <t>PVC burkolatok fektetése, ragasztással</t>
  </si>
  <si>
    <t>15x15 cm-es csempe burkolat készítése, javítása</t>
  </si>
  <si>
    <t>Gépész technológiai csőszerelés után falszerkezetek, padozatok helyreállítása</t>
  </si>
  <si>
    <t>Megmaradó nyílászárok mázolásának felújítása, a régi festék eltávolításával, a felületi hibák glettelésével, csiszolással, alap és fedőmázolással, két retegben fehér színnel.</t>
  </si>
  <si>
    <t>Szociális helyiségek és kazánházi megmaradó falazatok felújító festése, a felületi hibák javításával</t>
  </si>
  <si>
    <t>Kiviteli, tartószerkezeti és építész tervek készítése</t>
  </si>
  <si>
    <t>Megvalósulási tervek készítése</t>
  </si>
  <si>
    <t xml:space="preserve">Gépészeti árazatlan költségvetés   </t>
  </si>
  <si>
    <t>Varratnélküli acélcsőből készült fűtési vezeték, forrcső ívekkel, csőhüvelyekkel, hegesztett kötésekkel, szakaszos nyomáspróbával. Anyagminőség: MSZ EN 10216-2/P235GH (MSZ 29:1986 A 37), szabadon szerelve, tartószerkezetekkel, felületvédelem nélkül
273x6.3 mm</t>
  </si>
  <si>
    <t>m</t>
  </si>
  <si>
    <t>219,1 x 5.9 mm</t>
  </si>
  <si>
    <t>168,3 x 4,5 mm</t>
  </si>
  <si>
    <t>139,7 x 4,0 mm</t>
  </si>
  <si>
    <t>114,3 x 3,6 mm</t>
  </si>
  <si>
    <t>60,3 x 2.9 mm</t>
  </si>
  <si>
    <t>48.3 x 2.6 mm</t>
  </si>
  <si>
    <t>42,4 x 2,6 mm</t>
  </si>
  <si>
    <t>26,9 x 2,3 mm</t>
  </si>
  <si>
    <t>21,3 x 2,0 mm</t>
  </si>
  <si>
    <t>Kézi rozsdamentesítés, a rozsda eltávolításával, cső és regisztercső  felületén, függesztő és tartószerkezeten, állványzaton, könnyű rozsdásodás esetén</t>
  </si>
  <si>
    <t>Közbenső mázolás a felület megtisztításával, portalanításával, cső és regisztercső  felületén , függesztő és tartó szerkezeten, állványzaton, Trinát univerzális alapozóval szürke</t>
  </si>
  <si>
    <t>Épületgépészeti, ipari melegtechnológiai berendezés és csővezeték hőszigetelése csupasz kőzetgyapot csőhéjjal, a felhelyezett csőhéjak méterenként 6 helyen horganyzott acél kötözőhuzallal történő átfogásával, ROCKWOOL RS 880 típusú, anyaga: csupasz kőzetgyapot 50 mm vastag 
27 mm átm. csővezetékre</t>
  </si>
  <si>
    <t>60 mm átm. csővezetékre</t>
  </si>
  <si>
    <t>169 mm átm. csővezetékre</t>
  </si>
  <si>
    <t>219 mm átm. csővezetékre</t>
  </si>
  <si>
    <t>273x6.3 mm csővezetékre</t>
  </si>
  <si>
    <t>508 mm átm. csővezetékre</t>
  </si>
  <si>
    <t>Épületgépészeti és ipari csővezeték, készülék és berendezés szigetelése ásványgyapot anyaggal, öntapadó tüskére rögzítve, öntapadó szalag felület folytonosítással 50 mm vastag</t>
  </si>
  <si>
    <t>Hőszigetelt körkeresztmetszetű egyenes vezetékek fémlemez burkolása,  ívekhez készített idomokkal együtt, 
100 mm külső átmérőig, AL 99.5 min.alumínium lemezzel 0.80 mm vtg.</t>
  </si>
  <si>
    <t>101-200 mm átmérők között AL 99.5 min.alumínium lemezzel 0.80 mm vtg.</t>
  </si>
  <si>
    <t>201-300 mm átmérők között AL 99.5 min.alumínium lemezzel 0.80 mm vtg.</t>
  </si>
  <si>
    <t>500-550 mm átmérők között AL 99.5 min.alumínium lemezzel  1.00 mm vtg.</t>
  </si>
  <si>
    <t>Hegeszthető toldatos karima MSZ EN 1092-1:2002 szerint a csatlakozó csővég megmunkálásával, (hegesztés, nyomáspróba külön tételben felvéve), felszerelve, szénacélból, MSZ EN 1092-1:2002 - PN 16 
DN 250</t>
  </si>
  <si>
    <t>DN 200</t>
  </si>
  <si>
    <t>DN 150</t>
  </si>
  <si>
    <t>DN 125</t>
  </si>
  <si>
    <t>DN 100</t>
  </si>
  <si>
    <t>DN 80</t>
  </si>
  <si>
    <t>DN 65</t>
  </si>
  <si>
    <t>DN 50</t>
  </si>
  <si>
    <t>DN 40</t>
  </si>
  <si>
    <t>DN 32</t>
  </si>
  <si>
    <t>DN 20</t>
  </si>
  <si>
    <t>Karimás oldható kötés készítése és szerelése, C pontossági fokozatú kötőelemekkel, klingerit tömítőgyűrűvel, PN 16
DN 250</t>
  </si>
  <si>
    <t>Hegeszthető toldatos karima MSZ EN 1092-1:2002 szerint a csatlakozó csővég megmunkálásával, (hegesztés, nyomáspróba külön tételben felvéve), felszerelve, Saválló acélból, MSZ EN 1092-1:2002 - PN 16 
DN 40</t>
  </si>
  <si>
    <t>Hosszvarratos saválló acélcsőből készült sótalanvíz vezeték, forrcső ívekkel, csőhüvelyekkel, hegesztett kötésekkel, szakaszos nyomáspróbával. Anyagminőség: 1.4571 szabadon szerelve, tartószerkezetekkel, felületvédelem nélkül
48,3 x 2,1mm</t>
  </si>
  <si>
    <t>GÁZVEZETÉK ÉPÍTÉS: Varratnélküli acélcsőből készült gázvezeték, forrcsőívekkel, hegesztett kötésekkel, szakaszos tömörségi próbával. Anyagminőség: MSZ EN 1028-2/L245NB szabadon szerelve, csőbilinccsel, ill.egyedi csőfüggesztő szerkezettel 
88,9 x 3,2 mm</t>
  </si>
  <si>
    <t>76,1 x 2,9 mm</t>
  </si>
  <si>
    <t>33,7 x 2,6 mm</t>
  </si>
  <si>
    <t>Közbenső mázolás a felület megtisztításával, portalanításával, cső és regisztercső  felületén, függesztő és tartó szerkezeten, állványzaton, Trinát univerzális alapozóval fehér</t>
  </si>
  <si>
    <t>Átvonó fedőmázolás a felület megtisztításával, portalanításával, cső és regisztercső felületén, függesztőn és tartóvason, sormosdó állványzaton, Trinát magasfényű zománccal sárga</t>
  </si>
  <si>
    <t>Csőtartók, csőalátámasztások, csőfüggesztések, típus vagy egyedi terv szerinti kiképzéssel, idomacélból, csavarok hozzáadásával, hegesztett kivitelben, alapmázolva, beépítve. 0-50,00 kg/db súlyig</t>
  </si>
  <si>
    <t>kg</t>
  </si>
  <si>
    <t>Szivattyú alapkeret készítése és elhelyezése idomacélból, szénacél alaplemezzel, ipari betonpadlóba lefogató dübelekkel, nem zsugorodó beton kiöntéssel, betonpadló tüskézésével, szivattyú lefogató csavarokkal, a szivattyúk telepítésével komplett (6 db alapkeret, 6 db szivattyú számára)</t>
  </si>
  <si>
    <t>Pillangószelep acélöntvényből, karimás kivitelben, ellenkarimákkal, tömítésekkel, anyáscsavarokkal, felszerelve, ARU csigahajtással 
DN 250 PN16</t>
  </si>
  <si>
    <t>DN 150 PN16</t>
  </si>
  <si>
    <t>Ferdeülésű szennyfogó-szűrő szűrőbetéttel, leeresztő csavarral, ellenkarimákkal, tömítésekkel, anyáscsavarokkal, felszerelve, öntöttvasból 
DN 250 PN16</t>
  </si>
  <si>
    <t>Kézi működtetésű visszamosható szennyfogó-szűrő a visszatérű fűtési vízre, szűrőbetéttel, leeresztő csavarral, ellenkarimákkal, tömítésekkel, anyáscsavarokkal, felszerelve, 286 m3/h max. térfogatáram szűrésére
DN 250 PN16</t>
  </si>
  <si>
    <t>Átmeneti szabályzó (fojtó) szelep, kézikerékkel, karimás kivitelben, ellenkarimákkal, tömítésekkel, anyáscsavarokkal, felszerelve, öntöttvasból</t>
  </si>
  <si>
    <t>DN 40 PN16</t>
  </si>
  <si>
    <t>Átmeneti elzárószelep (tolózár) kézikerékkel, karimás kivitelben, ellenkarimákkal, tömítésekkel, anyáscsavarokkal, felszerelve, öntöttvasból</t>
  </si>
  <si>
    <t>DN250 PN16</t>
  </si>
  <si>
    <t>Rugóterhelésű biztonsági szelep acélöntvényből, ellenkarimákkal, tömitésekkel, anyáscsavarokkal, felszerelve, 
DN 100/150 PN16</t>
  </si>
  <si>
    <t>DN  20/32 PN16</t>
  </si>
  <si>
    <t>Hegesztett tömszelencés gömbcsap kézikarral, ellenkarimákkal, tömítésekkel, anyáscsavarokkal, felszerelve,  PN 16 
DN 25</t>
  </si>
  <si>
    <t>DN32</t>
  </si>
  <si>
    <t>DN40</t>
  </si>
  <si>
    <t>Hegesztett tömszelencés gömbcsap kézikarral, ellenkarimákkal, tömítésekkel, anyáscsavarokkal, felszerelve, GÁZHOZ PN 16 
DN  20</t>
  </si>
  <si>
    <t>DN  80</t>
  </si>
  <si>
    <t>Háromjáratú elektromechanikus hajtóműves keverő szabályozó szelep, karimás kivitel, fűtési melegvízre (tmax=110°C)
DN 250 / PN16</t>
  </si>
  <si>
    <t>Háromjáratú elektromechanikus hajtóműves átmeneti fojtó  szabályozó szelep, karimás kivitel, fűtési melegvízre (tmax=110°C)
DN 40 / PN16</t>
  </si>
  <si>
    <t>Elektromechanikus hajtóműves átmeneti fojtó  szabályozó szelep, karimás kivitel, 40% ethyl.glic. Közegre (tmax=110°C)
DN 32 / PN16</t>
  </si>
  <si>
    <t>Helyi nyomásmérő átm. 100 számlappal, manométerszeleppel, vízzsákcsővel</t>
  </si>
  <si>
    <t>0-10 bar</t>
  </si>
  <si>
    <t>Hely hőmérő, higanyos vagy tárcsás kivitel, egyenes illetve könyök beépítési móddal, védőhüvellyel</t>
  </si>
  <si>
    <t>t=0-150°C</t>
  </si>
  <si>
    <t>Csővezetékek légtelenítésére, DN80 légedénnyel ellátott légtelenítők szállítása és beszerelése, 1" szakaszoló és légtelenítő gömcsapokkal, központi gyűjtőre majd csatornára vezetve</t>
  </si>
  <si>
    <t>SPIROTOP vagy ezzel egyenértékű úszóházas automata gyors légtelenítő szelep a fűtési rendszer légtelenítéséhez, szakaszoló gömbcsappal, ethyl glic. közegre, max. 10 bar
1/2"</t>
  </si>
  <si>
    <t>Ürítő gömbcsapok a fűtési vezetékek ürítésére, tömlővéges csatlakozással, PN16
1/2"</t>
  </si>
  <si>
    <t>1"</t>
  </si>
  <si>
    <t>Automatikus vezérlésű nyomástartó berendezés a kazánház és hozzá csatlakoztatott távfútő rendszer fűtési vízkörének nyomástartására a dagadóvíz elvezetésére 5m3 térfogatú zárt atmoszférikus pótvíztartályba és 2db pótvíz szivattyúval (Q=5m3/h H=70m) a pótvíz betáplálására a pótvíztartályokból vagy a vízkezelő berendezéstől, komplett automata vezérléssel, a berendezések leszállításával, telepítésével, beüzemelésével</t>
  </si>
  <si>
    <t>Álló kivitelű hidraulikus rövidzár szállítása és telepítése, DN500 H=5m mérettel, üzemi nyomás max. 16 bar, üzemi hőmérséklet max. 110°C, 5xDN250/PN16 fűtési víz csonkokkal, acél lábszerkezettel, ürítő, légtelenítő csonkokkal, DN50 pótvízbetápláló csonkkal, edényfenék lezárással, alapmázolva, szigeteléstartó tüskézéssel, vagy abroncsokkal</t>
  </si>
  <si>
    <t>Távvezetéki fűtési keringtető szivattyúk, alapkeretre szerelt kivitelű centrifugálszivattyúk szállítása, telepítése, büzemelése
Jele: TVKSZ-1, -2, -3
Q= 150 m3/h
H= 55 m.v.o.
Pe= 35kW</t>
  </si>
  <si>
    <t>Kazánköri, fűtési keringtető szivattyú, inline kivitelű centrifugálszivattyú szállítása, telepítése, büzemelése
Jele: KKSZ-1
Q= 95 m3/h
H=6 m.v.o.
Pe=2.3kW</t>
  </si>
  <si>
    <t>Kazán ECO, kondenzációs hőhasznosító köri, fűtési keringtető szivattyú, inline kivitelű centrifugálszivattyú szállítása, telepítése, büzemelése
Jele: EKSZ-1
Q= 93 m3/h
H=4 m.v.o.
Pe=1,7kW</t>
  </si>
  <si>
    <t>Épületfűtési keringtető szivattyú, 40% ethy.glicol fűtőközeg keringtetésére, inline kivitelű centrifugálszivattyú szállítása, telepítése, büzemelése
Jele: FKSz-1
Q= 6.43 m3/h
H=6 m.v.o.
Pe=0.25kW</t>
  </si>
  <si>
    <t>Zárt gumi membrános tágulási tartály szállítása beépítése az épület fűtési kör változó nyomástartására, 40% ethyl.glic közegre. Térfogat: 50 lit. Előnyomás: 1.5 bar</t>
  </si>
  <si>
    <t>Szerelhető lemezes hőcserélő szállítása telepítése, büzemelése az épületfűtési kör fűtésére, primer oldalon fűtési víz, szekunder oldalon 40% ethyl.glic. Közeg.
Hőteljesítmény: 250kW
Primer oldali hőfoklépcső: 70/45°C
Szekunder oldali hőfoklépcső: 40/65°C</t>
  </si>
  <si>
    <t>Épület szellőző, frisslevegős thermoventilátor szállítása, beépítése, beüzemlése hangcsillapító zsaluval, tartószerkezettel, 40% ethyl.glic. 65/40°C hőfoklépcsőjű fűtőközeggel való működéssel.
Légszállítás: 5200 m3/h
Hőteljesítmény: 77 kW
Elektromos fogyasztás: 0,25 kW</t>
  </si>
  <si>
    <t>Vésszellőző ventilátor szállítása, beépítése és beüzemelése a kazáncsarnok vészszellőztetésére gázveszély esetén, robbanásbiztos kivitellel, hangcsillapított zsaluval, védőráccsal, tartószerkezettel.
Légszállítás: 8500 m3/h</t>
  </si>
  <si>
    <t>Meglévő 3 db kazán bontása, és elszállítása, a kazáncsarnokban lévő, fűtési és gáz vezetékek visszabontása az új technológiához történő kapcsolódásig</t>
  </si>
  <si>
    <t>Kültéri pótvíztartály és gáztalanítós táptartály bontása a csatlakozó csövezetékekkel együtt. A bontott elemek, csővezetékek, tartószerkezetek, hőszigetelések, esetleges veszélyes hulladékok teljeskörű elszállítása.</t>
  </si>
  <si>
    <t>Épület víz, csatorna, irodarész melegvíz fűtéshálózatának felülvizsgálata, a korrodált elhasznált elemek cseréje, a szaniter berendezések teljeskörű cseréje</t>
  </si>
  <si>
    <t>Fűtésszerelési munkák próbái, fűtési vezetékrendszer nyomáspróbája, beszabályozása</t>
  </si>
  <si>
    <t>óra</t>
  </si>
  <si>
    <t>kazánok, hőközpont, vízkezelő, nyomástartó rendszer beüzemelése</t>
  </si>
  <si>
    <t>Gázszerelési munkák próbái, gázvezetéki rendszer szilárdsági nyomáspróbája</t>
  </si>
  <si>
    <t>gázvezetéki rendszer hatósági szilárdsági nyomáspróbája</t>
  </si>
  <si>
    <t>gázvezetéki rendszer hatósági tömörségi nyomáspróbája</t>
  </si>
  <si>
    <t>Szakvélemények, hatósági engedélyek beszerzésével kapcsolatos költségek, kéményseprő szakvélemény a kémény átvételéről</t>
  </si>
  <si>
    <t>A garanciális idószak lezárását megelőzően, illetve azon belül az egyes főberendezések gyártója által előírt karbantartási utasítások alapján a karbantartási feladatok elvégzése</t>
  </si>
  <si>
    <t>Kiviteli terv készítése gáz és technológia</t>
  </si>
  <si>
    <t>Megvalósulási terv készítése gáz és technológia</t>
  </si>
  <si>
    <r>
      <t>Füstgáz elvezető rendszer, egyedi gyártású, túlnyomásos bekötőcső telepítéssel és kéménycsonkokra történő rákötéssel, meglévő kémény felújítással, béleléssel, a szükséges kompenzátorral motoros csappantyúval, egyedi tervezésű acél tartószerkezettel
Szállított közeg füstgázok
Szállított max.tömegáram                               7768 kg/h 
Szállított max. normál térfogatáram               6257 Nm3/h 
Szállított közeg hőfoka                                  60...90 °C 
Haszoncső átmérője                                     990 mm 
Külső hőszigetelés átmérője                         1200 mm Külső héj anyaga:                                                        alu. 
Füstgázelvezető béléscsövének anyaga:      1.4404 
Hangcsillapítás abszorpciós hangtompítóval</t>
    </r>
    <r>
      <rPr>
        <sz val="12"/>
        <color rgb="FFFF0000"/>
        <rFont val="Arial"/>
        <family val="2"/>
        <charset val="238"/>
      </rPr>
      <t>(jogszabályokban előírt határértékekre méretezve),</t>
    </r>
    <r>
      <rPr>
        <sz val="12"/>
        <rFont val="Arial"/>
        <family val="2"/>
        <charset val="238"/>
      </rPr>
      <t xml:space="preserve">                                                                     vizsgálónyílások,     kondenzátum elvezető csonk, kondenz semlegesítővel, tömörzárású füstgázcsappantyúval, villámvédelemmel
Füstgázelvezető rendszer típusa:  egyedi gyártású, túlnyomásos Nyomásfokozat PN0,1 
Füstgáz elvezető rendszer helyszínre szállítása felépítése, meglévő kémény szükséges felújítása, tetőátvezetés felülvizsgálata és szükséges felújítása, kémény béléscsővel való ellátása szállítással, daruzással</t>
    </r>
  </si>
  <si>
    <t>SZÉKESFEHÉRVÁR SZEDRESKERTI FŰTŐMŰ</t>
  </si>
  <si>
    <t>fűtőmű korszerűsítés</t>
  </si>
  <si>
    <r>
      <t xml:space="preserve">Vízkezelő berendezés szállítása, telepítése és beüzemelése a kazánok és távhőrendszer pótvízellátásara a városi ivóvíz hálózatból.
Fő elemei:
Kézi visszamosású védőszűrő
Duplex 1.5/350 ipari kétoszlopos vízlágyító
RO berendezés 2000 lit/h permeátum teljesítménnyel
DN32 impulzusadós hidegvíznérő a vegyszeradagolók vezérléséhez
2 db 2,5 lit/h vegyszeradagoló állomás
Automata vezérlőegység
</t>
    </r>
    <r>
      <rPr>
        <sz val="12"/>
        <color theme="1"/>
        <rFont val="Arial"/>
        <family val="2"/>
        <charset val="238"/>
      </rPr>
      <t>HYDRO-FIL 35 tip. részáramú szűrő tervezése, beépítése távhő vezeték rendszerbe a működéséhez szükséges minden kiegészítővel kompletten</t>
    </r>
  </si>
  <si>
    <r>
      <t xml:space="preserve">Állványozási és bontási munkák </t>
    </r>
    <r>
      <rPr>
        <strike/>
        <sz val="12"/>
        <rFont val="Arial"/>
        <family val="2"/>
        <charset val="238"/>
      </rPr>
      <t/>
    </r>
  </si>
  <si>
    <r>
      <t>Kazán: A tervezett kazán gáztüzelésű</t>
    </r>
    <r>
      <rPr>
        <sz val="12"/>
        <color rgb="FFFF0000"/>
        <rFont val="Arial"/>
        <family val="2"/>
        <charset val="238"/>
      </rPr>
      <t xml:space="preserve"> </t>
    </r>
    <r>
      <rPr>
        <sz val="12"/>
        <color theme="1"/>
        <rFont val="Arial"/>
        <family val="2"/>
        <charset val="238"/>
      </rPr>
      <t xml:space="preserve">4,7-5,4 </t>
    </r>
    <r>
      <rPr>
        <sz val="12"/>
        <rFont val="Arial"/>
        <family val="2"/>
        <charset val="238"/>
      </rPr>
      <t xml:space="preserve">MW-t hőteljesítményű, melegvizes, lángcsöves és kondenzációs fokozattal ellátott. A kazán igényelt hőteljesítménye és várható hőfoklépcsője: ·         nyári üzemállapot: 100/45°C, max. kiadott teljesítmény </t>
    </r>
    <r>
      <rPr>
        <sz val="12"/>
        <color theme="1"/>
        <rFont val="Arial"/>
        <family val="2"/>
        <charset val="238"/>
      </rPr>
      <t xml:space="preserve">4,7-5,4MW, ·  </t>
    </r>
    <r>
      <rPr>
        <sz val="12"/>
        <rFont val="Arial"/>
        <family val="2"/>
        <charset val="238"/>
      </rPr>
      <t xml:space="preserve">       téli üz</t>
    </r>
    <r>
      <rPr>
        <sz val="12"/>
        <color theme="1"/>
        <rFont val="Arial"/>
        <family val="2"/>
        <charset val="238"/>
      </rPr>
      <t>emállapot: 100/65°C, max kiadott teljesítmény</t>
    </r>
    <r>
      <rPr>
        <sz val="12"/>
        <rFont val="Arial"/>
        <family val="2"/>
        <charset val="238"/>
      </rPr>
      <t xml:space="preserve"> </t>
    </r>
    <r>
      <rPr>
        <sz val="12"/>
        <color theme="1"/>
        <rFont val="Arial"/>
        <family val="2"/>
        <charset val="238"/>
      </rPr>
      <t xml:space="preserve">4,7-5,4 MW. </t>
    </r>
    <r>
      <rPr>
        <sz val="12"/>
        <rFont val="Arial"/>
        <family val="2"/>
        <charset val="238"/>
      </rPr>
      <t xml:space="preserve"> A kazán kondenzációs ECO fokozata a belépőágról külön keringető szivattyúval részáramban biztosítja a hővisszanyerést és hatásfoknövelést. 
Kazán tüzelési teljesítménye:                   Qh = 5 000 kW. ·         
Gázfogyasztás:                                          585,5 Nm3/h. ·          Max megengedett gáznyomás a szerelvénysor előtt 
                                                                    4,0 bar(g)   Szabályozási tartomány: minimum         1:5
Szükséges műszerezéssel, vezérlő automatikával, biztonsági határolókkal, távfelügyeleti kommunikációval, folyamatos szabályozású földgázégővel, gázszerelvénysorral, égéslevegő ventilátorral.
Kazán beszállítás a kazánházhoz, daruzás, alaphoz görgőzés, alapra emelés, rögzítés és telepítés szállítással, daruzással
</t>
    </r>
    <r>
      <rPr>
        <sz val="12"/>
        <color rgb="FFFF0000"/>
        <rFont val="Arial"/>
        <family val="2"/>
        <charset val="238"/>
      </rPr>
      <t>Műszaki leírás szerinti műszaki tartalommal!</t>
    </r>
  </si>
  <si>
    <t>Kazán vezérlés integrálása épületfelügyeleti rendszerbe</t>
  </si>
  <si>
    <t>Anyag
nettó Ft</t>
  </si>
  <si>
    <t>Munkadíj
nettó Ft</t>
  </si>
  <si>
    <t>Az új  valamint a később telepítendő kazánok  tetején lévő nagyobb tömegű eszközök berendezések mozgatásához szükséges emelőgerenda és futómacska telepítése, szükség szerint hatósági engedélyeztetése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</si>
</sst>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Ft&quot;_-;\-* #,##0.00\ &quot;Ft&quot;_-;_-* &quot;-&quot;??\ &quot;Ft&quot;_-;_-@_-"/>
    <numFmt numFmtId="164" formatCode="#\."/>
    <numFmt numFmtId="165" formatCode="#,###.\-"/>
    <numFmt numFmtId="166" formatCode="_-* #,##0\ &quot;Ft&quot;_-;\-* #,##0\ &quot;Ft&quot;_-;_-* &quot;-&quot;??\ &quot;Ft&quot;_-;_-@_-"/>
  </numFmts>
  <fonts count="28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2"/>
      <name val="Arial CE"/>
      <family val="2"/>
      <charset val="238"/>
    </font>
    <font>
      <vertAlign val="superscript"/>
      <sz val="12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sz val="15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vertAlign val="superscript"/>
      <sz val="11"/>
      <color rgb="FF000000"/>
      <name val="Calibri"/>
      <family val="2"/>
      <charset val="238"/>
    </font>
    <font>
      <b/>
      <sz val="14"/>
      <name val="Calibri"/>
      <family val="2"/>
      <charset val="238"/>
    </font>
    <font>
      <sz val="11"/>
      <color theme="1"/>
      <name val="Calibri"/>
      <family val="2"/>
    </font>
    <font>
      <b/>
      <u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strike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165">
    <xf numFmtId="0" fontId="0" fillId="0" borderId="0" xfId="0"/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 vertical="top" wrapText="1"/>
    </xf>
    <xf numFmtId="164" fontId="9" fillId="0" borderId="0" xfId="0" applyNumberFormat="1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3" fillId="0" borderId="0" xfId="0" applyFont="1"/>
    <xf numFmtId="0" fontId="15" fillId="0" borderId="0" xfId="0" applyFont="1"/>
    <xf numFmtId="0" fontId="17" fillId="0" borderId="0" xfId="0" applyFont="1" applyFill="1" applyAlignment="1">
      <alignment vertical="top"/>
    </xf>
    <xf numFmtId="0" fontId="17" fillId="0" borderId="0" xfId="0" applyFont="1" applyFill="1" applyAlignment="1">
      <alignment horizontal="center" vertical="top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3" fontId="4" fillId="0" borderId="1" xfId="0" applyNumberFormat="1" applyFont="1" applyFill="1" applyBorder="1" applyAlignment="1">
      <alignment horizontal="center" vertical="top" wrapText="1"/>
    </xf>
    <xf numFmtId="3" fontId="4" fillId="0" borderId="6" xfId="0" applyNumberFormat="1" applyFont="1" applyFill="1" applyBorder="1" applyAlignment="1">
      <alignment horizontal="center" vertical="top" wrapText="1"/>
    </xf>
    <xf numFmtId="164" fontId="3" fillId="3" borderId="5" xfId="0" applyNumberFormat="1" applyFont="1" applyFill="1" applyBorder="1" applyAlignment="1">
      <alignment horizontal="left" vertical="top"/>
    </xf>
    <xf numFmtId="164" fontId="6" fillId="0" borderId="5" xfId="0" applyNumberFormat="1" applyFont="1" applyBorder="1" applyAlignment="1">
      <alignment horizontal="center" vertical="top"/>
    </xf>
    <xf numFmtId="0" fontId="1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/>
    </xf>
    <xf numFmtId="3" fontId="1" fillId="0" borderId="1" xfId="0" applyNumberFormat="1" applyFont="1" applyFill="1" applyBorder="1" applyAlignment="1">
      <alignment horizontal="center" vertical="top"/>
    </xf>
    <xf numFmtId="3" fontId="1" fillId="0" borderId="6" xfId="0" applyNumberFormat="1" applyFont="1" applyFill="1" applyBorder="1" applyAlignment="1">
      <alignment horizontal="center" vertical="top"/>
    </xf>
    <xf numFmtId="164" fontId="3" fillId="2" borderId="5" xfId="0" applyNumberFormat="1" applyFont="1" applyFill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3" fontId="3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 wrapText="1"/>
    </xf>
    <xf numFmtId="165" fontId="8" fillId="0" borderId="1" xfId="0" applyNumberFormat="1" applyFont="1" applyFill="1" applyBorder="1" applyAlignment="1">
      <alignment horizontal="center" vertical="top" wrapText="1"/>
    </xf>
    <xf numFmtId="164" fontId="9" fillId="0" borderId="5" xfId="0" applyNumberFormat="1" applyFont="1" applyFill="1" applyBorder="1" applyAlignment="1">
      <alignment vertical="top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top"/>
    </xf>
    <xf numFmtId="164" fontId="17" fillId="0" borderId="7" xfId="0" applyNumberFormat="1" applyFont="1" applyFill="1" applyBorder="1" applyAlignment="1">
      <alignment vertical="top"/>
    </xf>
    <xf numFmtId="0" fontId="16" fillId="0" borderId="8" xfId="0" applyFont="1" applyFill="1" applyBorder="1" applyAlignment="1">
      <alignment vertical="center"/>
    </xf>
    <xf numFmtId="0" fontId="17" fillId="0" borderId="8" xfId="0" applyFont="1" applyFill="1" applyBorder="1" applyAlignment="1">
      <alignment horizontal="center" vertical="top"/>
    </xf>
    <xf numFmtId="0" fontId="17" fillId="0" borderId="8" xfId="0" applyFont="1" applyFill="1" applyBorder="1" applyAlignment="1">
      <alignment vertical="top"/>
    </xf>
    <xf numFmtId="3" fontId="17" fillId="0" borderId="8" xfId="0" applyNumberFormat="1" applyFont="1" applyFill="1" applyBorder="1" applyAlignment="1">
      <alignment horizontal="center" vertical="top"/>
    </xf>
    <xf numFmtId="3" fontId="17" fillId="0" borderId="9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Alignment="1">
      <alignment horizontal="center" vertical="top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vertical="top" wrapText="1"/>
    </xf>
    <xf numFmtId="0" fontId="19" fillId="0" borderId="14" xfId="0" applyFont="1" applyFill="1" applyBorder="1" applyAlignment="1">
      <alignment vertical="top" wrapText="1"/>
    </xf>
    <xf numFmtId="0" fontId="23" fillId="0" borderId="14" xfId="0" applyFont="1" applyFill="1" applyBorder="1" applyAlignment="1">
      <alignment vertical="top" wrapText="1"/>
    </xf>
    <xf numFmtId="0" fontId="23" fillId="0" borderId="15" xfId="0" applyFont="1" applyFill="1" applyBorder="1" applyAlignment="1">
      <alignment vertical="top" wrapText="1"/>
    </xf>
    <xf numFmtId="0" fontId="20" fillId="0" borderId="13" xfId="0" applyFont="1" applyFill="1" applyBorder="1" applyAlignment="1">
      <alignment vertical="top" wrapText="1"/>
    </xf>
    <xf numFmtId="0" fontId="20" fillId="0" borderId="13" xfId="0" quotePrefix="1" applyFont="1" applyFill="1" applyBorder="1" applyAlignment="1">
      <alignment horizontal="right" vertical="top" wrapText="1"/>
    </xf>
    <xf numFmtId="0" fontId="20" fillId="0" borderId="16" xfId="0" applyFont="1" applyFill="1" applyBorder="1" applyAlignment="1">
      <alignment vertical="top" wrapText="1"/>
    </xf>
    <xf numFmtId="0" fontId="19" fillId="0" borderId="17" xfId="0" applyFont="1" applyFill="1" applyBorder="1" applyAlignment="1">
      <alignment vertical="top" wrapText="1"/>
    </xf>
    <xf numFmtId="0" fontId="23" fillId="0" borderId="17" xfId="0" applyFont="1" applyFill="1" applyBorder="1" applyAlignment="1">
      <alignment vertical="top" wrapText="1"/>
    </xf>
    <xf numFmtId="0" fontId="23" fillId="0" borderId="18" xfId="0" applyFont="1" applyFill="1" applyBorder="1" applyAlignment="1">
      <alignment vertical="top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justify" vertical="top" wrapText="1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wrapText="1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0" fontId="25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24" fillId="0" borderId="1" xfId="0" applyFont="1" applyFill="1" applyBorder="1" applyAlignment="1">
      <alignment horizontal="justify" wrapText="1"/>
    </xf>
    <xf numFmtId="2" fontId="1" fillId="0" borderId="1" xfId="0" applyNumberFormat="1" applyFont="1" applyFill="1" applyBorder="1" applyAlignment="1">
      <alignment horizont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7" fillId="0" borderId="8" xfId="0" applyFont="1" applyFill="1" applyBorder="1" applyAlignment="1">
      <alignment horizontal="center" vertical="center"/>
    </xf>
    <xf numFmtId="1" fontId="17" fillId="0" borderId="8" xfId="0" applyNumberFormat="1" applyFont="1" applyFill="1" applyBorder="1" applyAlignment="1">
      <alignment horizontal="center" vertical="center"/>
    </xf>
    <xf numFmtId="1" fontId="17" fillId="0" borderId="9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166" fontId="1" fillId="0" borderId="1" xfId="2" applyNumberFormat="1" applyFont="1" applyBorder="1"/>
    <xf numFmtId="166" fontId="1" fillId="0" borderId="6" xfId="2" applyNumberFormat="1" applyFont="1" applyBorder="1"/>
    <xf numFmtId="0" fontId="3" fillId="0" borderId="5" xfId="0" applyFont="1" applyBorder="1"/>
    <xf numFmtId="166" fontId="1" fillId="0" borderId="1" xfId="2" applyNumberFormat="1" applyFont="1" applyBorder="1" applyAlignment="1">
      <alignment wrapText="1"/>
    </xf>
    <xf numFmtId="0" fontId="3" fillId="0" borderId="5" xfId="0" applyFont="1" applyBorder="1" applyAlignment="1">
      <alignment horizontal="right" vertical="center"/>
    </xf>
    <xf numFmtId="166" fontId="1" fillId="0" borderId="1" xfId="2" quotePrefix="1" applyNumberFormat="1" applyFont="1" applyBorder="1"/>
    <xf numFmtId="166" fontId="1" fillId="0" borderId="1" xfId="2" applyNumberFormat="1" applyFont="1" applyFill="1" applyBorder="1"/>
    <xf numFmtId="0" fontId="15" fillId="0" borderId="7" xfId="0" applyFont="1" applyBorder="1"/>
    <xf numFmtId="0" fontId="18" fillId="0" borderId="8" xfId="0" applyFont="1" applyBorder="1" applyAlignment="1">
      <alignment wrapText="1"/>
    </xf>
    <xf numFmtId="0" fontId="15" fillId="0" borderId="8" xfId="0" applyFont="1" applyBorder="1"/>
    <xf numFmtId="166" fontId="15" fillId="0" borderId="8" xfId="2" applyNumberFormat="1" applyFont="1" applyBorder="1"/>
    <xf numFmtId="166" fontId="15" fillId="0" borderId="9" xfId="2" applyNumberFormat="1" applyFont="1" applyBorder="1"/>
    <xf numFmtId="164" fontId="6" fillId="0" borderId="5" xfId="0" applyNumberFormat="1" applyFont="1" applyFill="1" applyBorder="1" applyAlignment="1">
      <alignment horizontal="center" vertical="top"/>
    </xf>
    <xf numFmtId="0" fontId="25" fillId="0" borderId="1" xfId="0" applyFont="1" applyFill="1" applyBorder="1" applyAlignment="1">
      <alignment wrapText="1"/>
    </xf>
    <xf numFmtId="164" fontId="6" fillId="0" borderId="5" xfId="0" applyNumberFormat="1" applyFont="1" applyFill="1" applyBorder="1" applyAlignment="1">
      <alignment horizontal="center"/>
    </xf>
    <xf numFmtId="0" fontId="1" fillId="0" borderId="1" xfId="0" quotePrefix="1" applyFont="1" applyFill="1" applyBorder="1" applyAlignment="1">
      <alignment horizontal="center" wrapText="1"/>
    </xf>
    <xf numFmtId="0" fontId="1" fillId="0" borderId="1" xfId="0" quotePrefix="1" applyFont="1" applyFill="1" applyBorder="1"/>
    <xf numFmtId="0" fontId="3" fillId="0" borderId="5" xfId="0" applyFont="1" applyFill="1" applyBorder="1" applyAlignment="1">
      <alignment vertical="center"/>
    </xf>
    <xf numFmtId="0" fontId="1" fillId="0" borderId="1" xfId="0" applyFont="1" applyFill="1" applyBorder="1" applyAlignment="1">
      <alignment wrapText="1"/>
    </xf>
    <xf numFmtId="166" fontId="1" fillId="0" borderId="6" xfId="2" applyNumberFormat="1" applyFont="1" applyFill="1" applyBorder="1"/>
    <xf numFmtId="0" fontId="0" fillId="0" borderId="0" xfId="0" applyFill="1"/>
    <xf numFmtId="0" fontId="1" fillId="0" borderId="1" xfId="0" applyFont="1" applyFill="1" applyBorder="1"/>
    <xf numFmtId="0" fontId="3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/>
    <xf numFmtId="166" fontId="1" fillId="0" borderId="1" xfId="2" applyNumberFormat="1" applyFont="1" applyBorder="1" applyAlignment="1">
      <alignment horizontal="center"/>
    </xf>
    <xf numFmtId="166" fontId="1" fillId="0" borderId="6" xfId="2" applyNumberFormat="1" applyFont="1" applyBorder="1" applyAlignment="1">
      <alignment horizontal="center"/>
    </xf>
    <xf numFmtId="166" fontId="1" fillId="0" borderId="1" xfId="2" applyNumberFormat="1" applyFont="1" applyBorder="1" applyAlignment="1"/>
    <xf numFmtId="0" fontId="3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8" fillId="0" borderId="22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164" fontId="3" fillId="0" borderId="25" xfId="0" applyNumberFormat="1" applyFont="1" applyFill="1" applyBorder="1" applyAlignment="1">
      <alignment horizontal="left" vertical="center"/>
    </xf>
    <xf numFmtId="164" fontId="3" fillId="0" borderId="5" xfId="0" applyNumberFormat="1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/>
    </xf>
    <xf numFmtId="0" fontId="1" fillId="0" borderId="1" xfId="0" applyFont="1" applyBorder="1" applyAlignment="1">
      <alignment horizontal="left" wrapText="1"/>
    </xf>
    <xf numFmtId="0" fontId="3" fillId="0" borderId="5" xfId="0" applyFont="1" applyBorder="1" applyAlignment="1">
      <alignment vertical="center"/>
    </xf>
    <xf numFmtId="0" fontId="1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top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vertical="top"/>
    </xf>
    <xf numFmtId="0" fontId="0" fillId="2" borderId="6" xfId="0" applyFill="1" applyBorder="1" applyAlignment="1">
      <alignment vertical="top"/>
    </xf>
    <xf numFmtId="0" fontId="22" fillId="0" borderId="19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164" fontId="3" fillId="0" borderId="10" xfId="0" applyNumberFormat="1" applyFont="1" applyFill="1" applyBorder="1" applyAlignment="1">
      <alignment horizontal="left" vertical="center"/>
    </xf>
    <xf numFmtId="164" fontId="3" fillId="0" borderId="13" xfId="0" applyNumberFormat="1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</cellXfs>
  <cellStyles count="3">
    <cellStyle name="Normál" xfId="0" builtinId="0"/>
    <cellStyle name="Pénznem" xfId="2" builtinId="4"/>
    <cellStyle name="Pénznem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F24"/>
  <sheetViews>
    <sheetView view="pageBreakPreview" topLeftCell="A16" zoomScaleNormal="100" zoomScaleSheetLayoutView="100" workbookViewId="0">
      <selection activeCell="B13" sqref="B13"/>
    </sheetView>
  </sheetViews>
  <sheetFormatPr defaultRowHeight="15" x14ac:dyDescent="0.25"/>
  <cols>
    <col min="1" max="1" width="17.140625" customWidth="1"/>
    <col min="2" max="2" width="23" customWidth="1"/>
  </cols>
  <sheetData>
    <row r="7" spans="3:3" ht="19.5" x14ac:dyDescent="0.25">
      <c r="C7" s="12" t="s">
        <v>26</v>
      </c>
    </row>
    <row r="8" spans="3:3" x14ac:dyDescent="0.25">
      <c r="C8" s="11"/>
    </row>
    <row r="9" spans="3:3" ht="15.75" x14ac:dyDescent="0.25">
      <c r="C9" s="13" t="s">
        <v>216</v>
      </c>
    </row>
    <row r="10" spans="3:3" ht="15.75" x14ac:dyDescent="0.25">
      <c r="C10" s="13" t="s">
        <v>217</v>
      </c>
    </row>
    <row r="11" spans="3:3" x14ac:dyDescent="0.25">
      <c r="C11" t="s">
        <v>33</v>
      </c>
    </row>
    <row r="21" spans="1:6" ht="128.44999999999999" customHeight="1" x14ac:dyDescent="0.25">
      <c r="A21" s="14"/>
      <c r="B21" s="117"/>
      <c r="C21" s="117"/>
      <c r="D21" s="117"/>
      <c r="E21" s="118"/>
      <c r="F21" s="118"/>
    </row>
    <row r="22" spans="1:6" x14ac:dyDescent="0.25">
      <c r="B22" s="15"/>
      <c r="C22" s="15"/>
      <c r="D22" s="15"/>
      <c r="E22" s="15"/>
      <c r="F22" s="15"/>
    </row>
    <row r="23" spans="1:6" x14ac:dyDescent="0.25">
      <c r="B23" s="15"/>
      <c r="C23" s="15"/>
      <c r="D23" s="15"/>
      <c r="E23" s="15"/>
      <c r="F23" s="15"/>
    </row>
    <row r="24" spans="1:6" ht="91.9" customHeight="1" x14ac:dyDescent="0.25">
      <c r="B24" s="117"/>
      <c r="C24" s="117"/>
      <c r="D24" s="117"/>
      <c r="E24" s="118"/>
      <c r="F24" s="118"/>
    </row>
  </sheetData>
  <mergeCells count="2">
    <mergeCell ref="B21:F21"/>
    <mergeCell ref="B24:F24"/>
  </mergeCells>
  <pageMargins left="0.70866141732283472" right="0.70866141732283472" top="0.74803149606299213" bottom="0.74803149606299213" header="0.31496062992125984" footer="0.31496062992125984"/>
  <pageSetup paperSize="9" fitToHeight="9" orientation="portrait" r:id="rId1"/>
  <headerFooter>
    <oddFooter xml:space="preserve">&amp;L2017.február 02.&amp;R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tabSelected="1" topLeftCell="A115" zoomScaleNormal="100" workbookViewId="0">
      <selection activeCell="H121" sqref="H121"/>
    </sheetView>
  </sheetViews>
  <sheetFormatPr defaultRowHeight="15" x14ac:dyDescent="0.25"/>
  <cols>
    <col min="1" max="1" width="5.42578125" customWidth="1"/>
    <col min="2" max="2" width="60.7109375" customWidth="1"/>
    <col min="3" max="3" width="10.85546875" bestFit="1" customWidth="1"/>
    <col min="4" max="4" width="5.42578125" bestFit="1" customWidth="1"/>
    <col min="5" max="5" width="16.140625" customWidth="1"/>
    <col min="6" max="7" width="13.7109375" bestFit="1" customWidth="1"/>
    <col min="8" max="8" width="15.140625" bestFit="1" customWidth="1"/>
  </cols>
  <sheetData>
    <row r="1" spans="1:8" ht="15.75" thickBot="1" x14ac:dyDescent="0.3"/>
    <row r="2" spans="1:8" ht="18.75" x14ac:dyDescent="0.3">
      <c r="A2" s="127" t="s">
        <v>119</v>
      </c>
      <c r="B2" s="128"/>
      <c r="C2" s="128"/>
      <c r="D2" s="128"/>
      <c r="E2" s="128"/>
      <c r="F2" s="128"/>
      <c r="G2" s="128"/>
      <c r="H2" s="129"/>
    </row>
    <row r="3" spans="1:8" ht="15.75" x14ac:dyDescent="0.25">
      <c r="A3" s="130" t="s">
        <v>0</v>
      </c>
      <c r="B3" s="132" t="s">
        <v>1</v>
      </c>
      <c r="C3" s="134" t="s">
        <v>2</v>
      </c>
      <c r="D3" s="134" t="s">
        <v>3</v>
      </c>
      <c r="E3" s="134" t="s">
        <v>4</v>
      </c>
      <c r="F3" s="134"/>
      <c r="G3" s="134" t="s">
        <v>5</v>
      </c>
      <c r="H3" s="136"/>
    </row>
    <row r="4" spans="1:8" ht="31.5" x14ac:dyDescent="0.25">
      <c r="A4" s="131"/>
      <c r="B4" s="133"/>
      <c r="C4" s="135"/>
      <c r="D4" s="135"/>
      <c r="E4" s="21" t="s">
        <v>222</v>
      </c>
      <c r="F4" s="21" t="s">
        <v>223</v>
      </c>
      <c r="G4" s="21" t="s">
        <v>222</v>
      </c>
      <c r="H4" s="89" t="s">
        <v>223</v>
      </c>
    </row>
    <row r="5" spans="1:8" ht="90.75" x14ac:dyDescent="0.25">
      <c r="A5" s="90">
        <v>1</v>
      </c>
      <c r="B5" s="91" t="s">
        <v>120</v>
      </c>
      <c r="C5" s="92">
        <v>104</v>
      </c>
      <c r="D5" s="92" t="s">
        <v>121</v>
      </c>
      <c r="E5" s="93"/>
      <c r="F5" s="93"/>
      <c r="G5" s="93">
        <f>C5*E5</f>
        <v>0</v>
      </c>
      <c r="H5" s="94">
        <f>C5*F5</f>
        <v>0</v>
      </c>
    </row>
    <row r="6" spans="1:8" ht="15.75" x14ac:dyDescent="0.25">
      <c r="A6" s="90">
        <v>2</v>
      </c>
      <c r="B6" s="91" t="s">
        <v>122</v>
      </c>
      <c r="C6" s="92">
        <v>36</v>
      </c>
      <c r="D6" s="92" t="s">
        <v>121</v>
      </c>
      <c r="E6" s="93"/>
      <c r="F6" s="93"/>
      <c r="G6" s="93">
        <f t="shared" ref="G6:G50" si="0">C6*E6</f>
        <v>0</v>
      </c>
      <c r="H6" s="94">
        <f t="shared" ref="H6:H50" si="1">C6*F6</f>
        <v>0</v>
      </c>
    </row>
    <row r="7" spans="1:8" ht="15.75" x14ac:dyDescent="0.25">
      <c r="A7" s="90">
        <v>3</v>
      </c>
      <c r="B7" s="91" t="s">
        <v>123</v>
      </c>
      <c r="C7" s="92">
        <v>181</v>
      </c>
      <c r="D7" s="92" t="s">
        <v>121</v>
      </c>
      <c r="E7" s="93"/>
      <c r="F7" s="93"/>
      <c r="G7" s="93">
        <f t="shared" si="0"/>
        <v>0</v>
      </c>
      <c r="H7" s="94">
        <f t="shared" si="1"/>
        <v>0</v>
      </c>
    </row>
    <row r="8" spans="1:8" ht="15.75" x14ac:dyDescent="0.25">
      <c r="A8" s="90">
        <v>4</v>
      </c>
      <c r="B8" s="91" t="s">
        <v>124</v>
      </c>
      <c r="C8" s="92">
        <v>22</v>
      </c>
      <c r="D8" s="92" t="s">
        <v>121</v>
      </c>
      <c r="E8" s="93"/>
      <c r="F8" s="93"/>
      <c r="G8" s="93">
        <f t="shared" si="0"/>
        <v>0</v>
      </c>
      <c r="H8" s="94">
        <f t="shared" si="1"/>
        <v>0</v>
      </c>
    </row>
    <row r="9" spans="1:8" ht="15.75" x14ac:dyDescent="0.25">
      <c r="A9" s="90">
        <v>5</v>
      </c>
      <c r="B9" s="91" t="s">
        <v>125</v>
      </c>
      <c r="C9" s="92">
        <v>6</v>
      </c>
      <c r="D9" s="92" t="s">
        <v>121</v>
      </c>
      <c r="E9" s="93"/>
      <c r="F9" s="93"/>
      <c r="G9" s="93">
        <f t="shared" si="0"/>
        <v>0</v>
      </c>
      <c r="H9" s="94">
        <f t="shared" si="1"/>
        <v>0</v>
      </c>
    </row>
    <row r="10" spans="1:8" ht="15.75" x14ac:dyDescent="0.25">
      <c r="A10" s="90">
        <v>6</v>
      </c>
      <c r="B10" s="91" t="s">
        <v>126</v>
      </c>
      <c r="C10" s="92">
        <v>24</v>
      </c>
      <c r="D10" s="92" t="s">
        <v>121</v>
      </c>
      <c r="E10" s="93"/>
      <c r="F10" s="93"/>
      <c r="G10" s="93">
        <f t="shared" si="0"/>
        <v>0</v>
      </c>
      <c r="H10" s="94">
        <f t="shared" si="1"/>
        <v>0</v>
      </c>
    </row>
    <row r="11" spans="1:8" ht="15.75" x14ac:dyDescent="0.25">
      <c r="A11" s="90">
        <v>7</v>
      </c>
      <c r="B11" s="91" t="s">
        <v>127</v>
      </c>
      <c r="C11" s="92">
        <v>73</v>
      </c>
      <c r="D11" s="92" t="s">
        <v>121</v>
      </c>
      <c r="E11" s="93"/>
      <c r="F11" s="93"/>
      <c r="G11" s="93">
        <f t="shared" si="0"/>
        <v>0</v>
      </c>
      <c r="H11" s="94">
        <f t="shared" si="1"/>
        <v>0</v>
      </c>
    </row>
    <row r="12" spans="1:8" ht="15.75" x14ac:dyDescent="0.25">
      <c r="A12" s="90">
        <v>8</v>
      </c>
      <c r="B12" s="91" t="s">
        <v>128</v>
      </c>
      <c r="C12" s="92">
        <v>33</v>
      </c>
      <c r="D12" s="92" t="s">
        <v>121</v>
      </c>
      <c r="E12" s="93"/>
      <c r="F12" s="93"/>
      <c r="G12" s="93">
        <f t="shared" si="0"/>
        <v>0</v>
      </c>
      <c r="H12" s="94">
        <f t="shared" si="1"/>
        <v>0</v>
      </c>
    </row>
    <row r="13" spans="1:8" ht="15.75" x14ac:dyDescent="0.25">
      <c r="A13" s="90">
        <v>9</v>
      </c>
      <c r="B13" s="91" t="s">
        <v>129</v>
      </c>
      <c r="C13" s="92">
        <v>120</v>
      </c>
      <c r="D13" s="92" t="s">
        <v>121</v>
      </c>
      <c r="E13" s="93"/>
      <c r="F13" s="93"/>
      <c r="G13" s="93">
        <f t="shared" si="0"/>
        <v>0</v>
      </c>
      <c r="H13" s="94">
        <f t="shared" si="1"/>
        <v>0</v>
      </c>
    </row>
    <row r="14" spans="1:8" ht="15.75" x14ac:dyDescent="0.25">
      <c r="A14" s="90">
        <v>10</v>
      </c>
      <c r="B14" s="91" t="s">
        <v>130</v>
      </c>
      <c r="C14" s="92">
        <v>60</v>
      </c>
      <c r="D14" s="92" t="s">
        <v>121</v>
      </c>
      <c r="E14" s="93"/>
      <c r="F14" s="93"/>
      <c r="G14" s="93">
        <f t="shared" si="0"/>
        <v>0</v>
      </c>
      <c r="H14" s="94">
        <f t="shared" si="1"/>
        <v>0</v>
      </c>
    </row>
    <row r="15" spans="1:8" ht="45.75" x14ac:dyDescent="0.25">
      <c r="A15" s="90">
        <v>11</v>
      </c>
      <c r="B15" s="91" t="s">
        <v>131</v>
      </c>
      <c r="C15" s="92">
        <v>450</v>
      </c>
      <c r="D15" s="92" t="s">
        <v>19</v>
      </c>
      <c r="E15" s="93"/>
      <c r="F15" s="93"/>
      <c r="G15" s="93">
        <f t="shared" si="0"/>
        <v>0</v>
      </c>
      <c r="H15" s="94">
        <f t="shared" si="1"/>
        <v>0</v>
      </c>
    </row>
    <row r="16" spans="1:8" ht="60.75" x14ac:dyDescent="0.25">
      <c r="A16" s="90">
        <v>12</v>
      </c>
      <c r="B16" s="91" t="s">
        <v>132</v>
      </c>
      <c r="C16" s="92">
        <v>450</v>
      </c>
      <c r="D16" s="92" t="s">
        <v>19</v>
      </c>
      <c r="E16" s="93"/>
      <c r="F16" s="93"/>
      <c r="G16" s="93">
        <f t="shared" si="0"/>
        <v>0</v>
      </c>
      <c r="H16" s="94">
        <f t="shared" si="1"/>
        <v>0</v>
      </c>
    </row>
    <row r="17" spans="1:8" ht="90.75" x14ac:dyDescent="0.25">
      <c r="A17" s="90">
        <v>13</v>
      </c>
      <c r="B17" s="91" t="s">
        <v>133</v>
      </c>
      <c r="C17" s="92">
        <v>50</v>
      </c>
      <c r="D17" s="92" t="s">
        <v>121</v>
      </c>
      <c r="E17" s="93"/>
      <c r="F17" s="93"/>
      <c r="G17" s="93">
        <f t="shared" si="0"/>
        <v>0</v>
      </c>
      <c r="H17" s="94">
        <f t="shared" si="1"/>
        <v>0</v>
      </c>
    </row>
    <row r="18" spans="1:8" ht="15.75" x14ac:dyDescent="0.25">
      <c r="A18" s="90">
        <v>14</v>
      </c>
      <c r="B18" s="91" t="s">
        <v>134</v>
      </c>
      <c r="C18" s="92">
        <v>130</v>
      </c>
      <c r="D18" s="92" t="s">
        <v>121</v>
      </c>
      <c r="E18" s="93"/>
      <c r="F18" s="93"/>
      <c r="G18" s="93">
        <f t="shared" si="0"/>
        <v>0</v>
      </c>
      <c r="H18" s="94">
        <f t="shared" si="1"/>
        <v>0</v>
      </c>
    </row>
    <row r="19" spans="1:8" ht="15.75" x14ac:dyDescent="0.25">
      <c r="A19" s="90">
        <v>15</v>
      </c>
      <c r="B19" s="91" t="s">
        <v>135</v>
      </c>
      <c r="C19" s="92">
        <v>209</v>
      </c>
      <c r="D19" s="92" t="s">
        <v>121</v>
      </c>
      <c r="E19" s="93"/>
      <c r="F19" s="93"/>
      <c r="G19" s="93">
        <f t="shared" si="0"/>
        <v>0</v>
      </c>
      <c r="H19" s="94">
        <f t="shared" si="1"/>
        <v>0</v>
      </c>
    </row>
    <row r="20" spans="1:8" ht="15.75" x14ac:dyDescent="0.25">
      <c r="A20" s="90">
        <v>16</v>
      </c>
      <c r="B20" s="91" t="s">
        <v>136</v>
      </c>
      <c r="C20" s="92">
        <v>36</v>
      </c>
      <c r="D20" s="92" t="s">
        <v>121</v>
      </c>
      <c r="E20" s="93"/>
      <c r="F20" s="93"/>
      <c r="G20" s="93">
        <f t="shared" si="0"/>
        <v>0</v>
      </c>
      <c r="H20" s="94">
        <f t="shared" si="1"/>
        <v>0</v>
      </c>
    </row>
    <row r="21" spans="1:8" ht="15.75" x14ac:dyDescent="0.25">
      <c r="A21" s="90">
        <v>17</v>
      </c>
      <c r="B21" s="91" t="s">
        <v>137</v>
      </c>
      <c r="C21" s="92">
        <v>104</v>
      </c>
      <c r="D21" s="92" t="s">
        <v>121</v>
      </c>
      <c r="E21" s="93"/>
      <c r="F21" s="93"/>
      <c r="G21" s="93">
        <f t="shared" si="0"/>
        <v>0</v>
      </c>
      <c r="H21" s="94">
        <f t="shared" si="1"/>
        <v>0</v>
      </c>
    </row>
    <row r="22" spans="1:8" ht="15.75" x14ac:dyDescent="0.25">
      <c r="A22" s="90">
        <v>18</v>
      </c>
      <c r="B22" s="91" t="s">
        <v>138</v>
      </c>
      <c r="C22" s="92">
        <v>6</v>
      </c>
      <c r="D22" s="92" t="s">
        <v>121</v>
      </c>
      <c r="E22" s="93"/>
      <c r="F22" s="93"/>
      <c r="G22" s="93">
        <f t="shared" si="0"/>
        <v>0</v>
      </c>
      <c r="H22" s="94">
        <f t="shared" si="1"/>
        <v>0</v>
      </c>
    </row>
    <row r="23" spans="1:8" ht="60.75" x14ac:dyDescent="0.25">
      <c r="A23" s="90">
        <v>19</v>
      </c>
      <c r="B23" s="91" t="s">
        <v>139</v>
      </c>
      <c r="C23" s="92">
        <v>100</v>
      </c>
      <c r="D23" s="92" t="s">
        <v>19</v>
      </c>
      <c r="E23" s="93"/>
      <c r="F23" s="93"/>
      <c r="G23" s="93">
        <f t="shared" si="0"/>
        <v>0</v>
      </c>
      <c r="H23" s="94">
        <f t="shared" si="1"/>
        <v>0</v>
      </c>
    </row>
    <row r="24" spans="1:8" ht="60.75" x14ac:dyDescent="0.25">
      <c r="A24" s="90">
        <v>20</v>
      </c>
      <c r="B24" s="91" t="s">
        <v>140</v>
      </c>
      <c r="C24" s="92">
        <v>180</v>
      </c>
      <c r="D24" s="92" t="s">
        <v>121</v>
      </c>
      <c r="E24" s="93"/>
      <c r="F24" s="93"/>
      <c r="G24" s="93">
        <f t="shared" si="0"/>
        <v>0</v>
      </c>
      <c r="H24" s="94">
        <f t="shared" si="1"/>
        <v>0</v>
      </c>
    </row>
    <row r="25" spans="1:8" ht="30.75" x14ac:dyDescent="0.25">
      <c r="A25" s="90">
        <v>21</v>
      </c>
      <c r="B25" s="91" t="s">
        <v>141</v>
      </c>
      <c r="C25" s="92">
        <v>209</v>
      </c>
      <c r="D25" s="92" t="s">
        <v>121</v>
      </c>
      <c r="E25" s="93"/>
      <c r="F25" s="93"/>
      <c r="G25" s="93">
        <f t="shared" si="0"/>
        <v>0</v>
      </c>
      <c r="H25" s="94">
        <f t="shared" si="1"/>
        <v>0</v>
      </c>
    </row>
    <row r="26" spans="1:8" ht="30.75" x14ac:dyDescent="0.25">
      <c r="A26" s="90">
        <v>22</v>
      </c>
      <c r="B26" s="91" t="s">
        <v>142</v>
      </c>
      <c r="C26" s="92">
        <v>140</v>
      </c>
      <c r="D26" s="92" t="s">
        <v>121</v>
      </c>
      <c r="E26" s="93"/>
      <c r="F26" s="93"/>
      <c r="G26" s="93">
        <f t="shared" si="0"/>
        <v>0</v>
      </c>
      <c r="H26" s="94">
        <f t="shared" si="1"/>
        <v>0</v>
      </c>
    </row>
    <row r="27" spans="1:8" ht="30.75" x14ac:dyDescent="0.25">
      <c r="A27" s="90">
        <v>23</v>
      </c>
      <c r="B27" s="91" t="s">
        <v>143</v>
      </c>
      <c r="C27" s="92">
        <v>6</v>
      </c>
      <c r="D27" s="92" t="s">
        <v>121</v>
      </c>
      <c r="E27" s="93"/>
      <c r="F27" s="93"/>
      <c r="G27" s="93">
        <f t="shared" si="0"/>
        <v>0</v>
      </c>
      <c r="H27" s="94">
        <f t="shared" si="1"/>
        <v>0</v>
      </c>
    </row>
    <row r="28" spans="1:8" ht="75.75" x14ac:dyDescent="0.25">
      <c r="A28" s="90">
        <v>24</v>
      </c>
      <c r="B28" s="91" t="s">
        <v>144</v>
      </c>
      <c r="C28" s="92">
        <v>34</v>
      </c>
      <c r="D28" s="92" t="s">
        <v>9</v>
      </c>
      <c r="E28" s="93"/>
      <c r="F28" s="93"/>
      <c r="G28" s="93">
        <f t="shared" si="0"/>
        <v>0</v>
      </c>
      <c r="H28" s="94">
        <f t="shared" si="1"/>
        <v>0</v>
      </c>
    </row>
    <row r="29" spans="1:8" ht="15.75" x14ac:dyDescent="0.25">
      <c r="A29" s="90">
        <v>25</v>
      </c>
      <c r="B29" s="91" t="s">
        <v>145</v>
      </c>
      <c r="C29" s="92">
        <v>16</v>
      </c>
      <c r="D29" s="92" t="s">
        <v>9</v>
      </c>
      <c r="E29" s="93"/>
      <c r="F29" s="93"/>
      <c r="G29" s="93">
        <f t="shared" si="0"/>
        <v>0</v>
      </c>
      <c r="H29" s="94">
        <f t="shared" si="1"/>
        <v>0</v>
      </c>
    </row>
    <row r="30" spans="1:8" ht="15.75" x14ac:dyDescent="0.25">
      <c r="A30" s="90">
        <v>26</v>
      </c>
      <c r="B30" s="91" t="s">
        <v>146</v>
      </c>
      <c r="C30" s="92">
        <v>62</v>
      </c>
      <c r="D30" s="92" t="s">
        <v>9</v>
      </c>
      <c r="E30" s="93"/>
      <c r="F30" s="93"/>
      <c r="G30" s="93">
        <f t="shared" si="0"/>
        <v>0</v>
      </c>
      <c r="H30" s="94">
        <f t="shared" si="1"/>
        <v>0</v>
      </c>
    </row>
    <row r="31" spans="1:8" ht="15.75" x14ac:dyDescent="0.25">
      <c r="A31" s="90">
        <v>27</v>
      </c>
      <c r="B31" s="91" t="s">
        <v>147</v>
      </c>
      <c r="C31" s="92">
        <v>11</v>
      </c>
      <c r="D31" s="92" t="s">
        <v>9</v>
      </c>
      <c r="E31" s="93"/>
      <c r="F31" s="93"/>
      <c r="G31" s="93">
        <f t="shared" si="0"/>
        <v>0</v>
      </c>
      <c r="H31" s="94">
        <f t="shared" si="1"/>
        <v>0</v>
      </c>
    </row>
    <row r="32" spans="1:8" ht="15.75" x14ac:dyDescent="0.25">
      <c r="A32" s="90">
        <v>28</v>
      </c>
      <c r="B32" s="91" t="s">
        <v>148</v>
      </c>
      <c r="C32" s="92">
        <v>14</v>
      </c>
      <c r="D32" s="92" t="s">
        <v>9</v>
      </c>
      <c r="E32" s="93"/>
      <c r="F32" s="93"/>
      <c r="G32" s="93">
        <f t="shared" si="0"/>
        <v>0</v>
      </c>
      <c r="H32" s="94">
        <f t="shared" si="1"/>
        <v>0</v>
      </c>
    </row>
    <row r="33" spans="1:8" ht="15.75" x14ac:dyDescent="0.25">
      <c r="A33" s="90">
        <v>29</v>
      </c>
      <c r="B33" s="91" t="s">
        <v>149</v>
      </c>
      <c r="C33" s="92">
        <v>18</v>
      </c>
      <c r="D33" s="92" t="s">
        <v>9</v>
      </c>
      <c r="E33" s="93"/>
      <c r="F33" s="93"/>
      <c r="G33" s="93">
        <f t="shared" si="0"/>
        <v>0</v>
      </c>
      <c r="H33" s="94">
        <f t="shared" si="1"/>
        <v>0</v>
      </c>
    </row>
    <row r="34" spans="1:8" ht="15.75" x14ac:dyDescent="0.25">
      <c r="A34" s="90">
        <v>30</v>
      </c>
      <c r="B34" s="91" t="s">
        <v>150</v>
      </c>
      <c r="C34" s="92">
        <v>8</v>
      </c>
      <c r="D34" s="92" t="s">
        <v>9</v>
      </c>
      <c r="E34" s="93"/>
      <c r="F34" s="93"/>
      <c r="G34" s="93">
        <f t="shared" si="0"/>
        <v>0</v>
      </c>
      <c r="H34" s="94">
        <f t="shared" si="1"/>
        <v>0</v>
      </c>
    </row>
    <row r="35" spans="1:8" ht="15.75" x14ac:dyDescent="0.25">
      <c r="A35" s="90">
        <v>31</v>
      </c>
      <c r="B35" s="91" t="s">
        <v>151</v>
      </c>
      <c r="C35" s="92">
        <v>28</v>
      </c>
      <c r="D35" s="92" t="s">
        <v>9</v>
      </c>
      <c r="E35" s="93"/>
      <c r="F35" s="93"/>
      <c r="G35" s="93">
        <f t="shared" si="0"/>
        <v>0</v>
      </c>
      <c r="H35" s="94">
        <f t="shared" si="1"/>
        <v>0</v>
      </c>
    </row>
    <row r="36" spans="1:8" ht="15.75" x14ac:dyDescent="0.25">
      <c r="A36" s="90">
        <v>32</v>
      </c>
      <c r="B36" s="91" t="s">
        <v>152</v>
      </c>
      <c r="C36" s="92">
        <v>24</v>
      </c>
      <c r="D36" s="92" t="s">
        <v>9</v>
      </c>
      <c r="E36" s="93"/>
      <c r="F36" s="93"/>
      <c r="G36" s="93">
        <f t="shared" si="0"/>
        <v>0</v>
      </c>
      <c r="H36" s="94">
        <f t="shared" si="1"/>
        <v>0</v>
      </c>
    </row>
    <row r="37" spans="1:8" ht="15.75" x14ac:dyDescent="0.25">
      <c r="A37" s="90">
        <v>33</v>
      </c>
      <c r="B37" s="91" t="s">
        <v>153</v>
      </c>
      <c r="C37" s="92">
        <v>18</v>
      </c>
      <c r="D37" s="92" t="s">
        <v>9</v>
      </c>
      <c r="E37" s="93"/>
      <c r="F37" s="93"/>
      <c r="G37" s="93">
        <f t="shared" si="0"/>
        <v>0</v>
      </c>
      <c r="H37" s="94">
        <f t="shared" si="1"/>
        <v>0</v>
      </c>
    </row>
    <row r="38" spans="1:8" ht="15.75" x14ac:dyDescent="0.25">
      <c r="A38" s="90">
        <v>34</v>
      </c>
      <c r="B38" s="91" t="s">
        <v>154</v>
      </c>
      <c r="C38" s="92">
        <v>52</v>
      </c>
      <c r="D38" s="92" t="s">
        <v>9</v>
      </c>
      <c r="E38" s="93"/>
      <c r="F38" s="93"/>
      <c r="G38" s="93">
        <f t="shared" si="0"/>
        <v>0</v>
      </c>
      <c r="H38" s="94">
        <f t="shared" si="1"/>
        <v>0</v>
      </c>
    </row>
    <row r="39" spans="1:8" ht="60.75" x14ac:dyDescent="0.25">
      <c r="A39" s="90">
        <v>35</v>
      </c>
      <c r="B39" s="91" t="s">
        <v>155</v>
      </c>
      <c r="C39" s="92">
        <v>34</v>
      </c>
      <c r="D39" s="92" t="s">
        <v>41</v>
      </c>
      <c r="E39" s="93"/>
      <c r="F39" s="93"/>
      <c r="G39" s="93">
        <f t="shared" si="0"/>
        <v>0</v>
      </c>
      <c r="H39" s="94">
        <f t="shared" si="1"/>
        <v>0</v>
      </c>
    </row>
    <row r="40" spans="1:8" ht="15.75" x14ac:dyDescent="0.25">
      <c r="A40" s="90">
        <v>36</v>
      </c>
      <c r="B40" s="91" t="s">
        <v>145</v>
      </c>
      <c r="C40" s="92">
        <v>16</v>
      </c>
      <c r="D40" s="92" t="s">
        <v>41</v>
      </c>
      <c r="E40" s="93"/>
      <c r="F40" s="93"/>
      <c r="G40" s="93">
        <f t="shared" si="0"/>
        <v>0</v>
      </c>
      <c r="H40" s="94">
        <f t="shared" si="1"/>
        <v>0</v>
      </c>
    </row>
    <row r="41" spans="1:8" ht="15.75" x14ac:dyDescent="0.25">
      <c r="A41" s="90">
        <v>37</v>
      </c>
      <c r="B41" s="91" t="s">
        <v>146</v>
      </c>
      <c r="C41" s="92">
        <v>62</v>
      </c>
      <c r="D41" s="92" t="s">
        <v>41</v>
      </c>
      <c r="E41" s="93"/>
      <c r="F41" s="93"/>
      <c r="G41" s="93">
        <f t="shared" si="0"/>
        <v>0</v>
      </c>
      <c r="H41" s="94">
        <f t="shared" si="1"/>
        <v>0</v>
      </c>
    </row>
    <row r="42" spans="1:8" ht="15.75" x14ac:dyDescent="0.25">
      <c r="A42" s="90">
        <v>38</v>
      </c>
      <c r="B42" s="91" t="s">
        <v>147</v>
      </c>
      <c r="C42" s="92">
        <v>11</v>
      </c>
      <c r="D42" s="92" t="s">
        <v>41</v>
      </c>
      <c r="E42" s="93"/>
      <c r="F42" s="93"/>
      <c r="G42" s="93">
        <f t="shared" si="0"/>
        <v>0</v>
      </c>
      <c r="H42" s="94">
        <f t="shared" si="1"/>
        <v>0</v>
      </c>
    </row>
    <row r="43" spans="1:8" ht="15.75" x14ac:dyDescent="0.25">
      <c r="A43" s="90">
        <v>39</v>
      </c>
      <c r="B43" s="91" t="s">
        <v>148</v>
      </c>
      <c r="C43" s="92">
        <v>14</v>
      </c>
      <c r="D43" s="92" t="s">
        <v>41</v>
      </c>
      <c r="E43" s="93"/>
      <c r="F43" s="93"/>
      <c r="G43" s="93">
        <f t="shared" si="0"/>
        <v>0</v>
      </c>
      <c r="H43" s="94">
        <f t="shared" si="1"/>
        <v>0</v>
      </c>
    </row>
    <row r="44" spans="1:8" ht="15.75" x14ac:dyDescent="0.25">
      <c r="A44" s="90">
        <v>40</v>
      </c>
      <c r="B44" s="91" t="s">
        <v>149</v>
      </c>
      <c r="C44" s="92">
        <v>18</v>
      </c>
      <c r="D44" s="92" t="s">
        <v>41</v>
      </c>
      <c r="E44" s="93"/>
      <c r="F44" s="93"/>
      <c r="G44" s="93">
        <f t="shared" si="0"/>
        <v>0</v>
      </c>
      <c r="H44" s="94">
        <f t="shared" si="1"/>
        <v>0</v>
      </c>
    </row>
    <row r="45" spans="1:8" ht="15.75" x14ac:dyDescent="0.25">
      <c r="A45" s="90">
        <v>41</v>
      </c>
      <c r="B45" s="91" t="s">
        <v>150</v>
      </c>
      <c r="C45" s="92">
        <v>8</v>
      </c>
      <c r="D45" s="92" t="s">
        <v>41</v>
      </c>
      <c r="E45" s="93"/>
      <c r="F45" s="93"/>
      <c r="G45" s="93">
        <f t="shared" si="0"/>
        <v>0</v>
      </c>
      <c r="H45" s="94">
        <f t="shared" si="1"/>
        <v>0</v>
      </c>
    </row>
    <row r="46" spans="1:8" ht="15.75" x14ac:dyDescent="0.25">
      <c r="A46" s="90">
        <v>42</v>
      </c>
      <c r="B46" s="91" t="s">
        <v>151</v>
      </c>
      <c r="C46" s="92">
        <v>28</v>
      </c>
      <c r="D46" s="92" t="s">
        <v>41</v>
      </c>
      <c r="E46" s="93"/>
      <c r="F46" s="93"/>
      <c r="G46" s="93">
        <f t="shared" si="0"/>
        <v>0</v>
      </c>
      <c r="H46" s="94">
        <f t="shared" si="1"/>
        <v>0</v>
      </c>
    </row>
    <row r="47" spans="1:8" ht="15.75" x14ac:dyDescent="0.25">
      <c r="A47" s="90">
        <v>43</v>
      </c>
      <c r="B47" s="91" t="s">
        <v>152</v>
      </c>
      <c r="C47" s="92">
        <v>30</v>
      </c>
      <c r="D47" s="92" t="s">
        <v>41</v>
      </c>
      <c r="E47" s="93"/>
      <c r="F47" s="93"/>
      <c r="G47" s="93">
        <f t="shared" si="0"/>
        <v>0</v>
      </c>
      <c r="H47" s="94">
        <f t="shared" si="1"/>
        <v>0</v>
      </c>
    </row>
    <row r="48" spans="1:8" ht="15.75" x14ac:dyDescent="0.25">
      <c r="A48" s="90">
        <v>44</v>
      </c>
      <c r="B48" s="91" t="s">
        <v>153</v>
      </c>
      <c r="C48" s="92">
        <v>18</v>
      </c>
      <c r="D48" s="92" t="s">
        <v>41</v>
      </c>
      <c r="E48" s="93"/>
      <c r="F48" s="93"/>
      <c r="G48" s="93">
        <f t="shared" si="0"/>
        <v>0</v>
      </c>
      <c r="H48" s="94">
        <f t="shared" si="1"/>
        <v>0</v>
      </c>
    </row>
    <row r="49" spans="1:8" ht="15.75" x14ac:dyDescent="0.25">
      <c r="A49" s="90">
        <v>45</v>
      </c>
      <c r="B49" s="91" t="s">
        <v>154</v>
      </c>
      <c r="C49" s="92">
        <v>52</v>
      </c>
      <c r="D49" s="92" t="s">
        <v>41</v>
      </c>
      <c r="E49" s="93"/>
      <c r="F49" s="93"/>
      <c r="G49" s="93">
        <f t="shared" si="0"/>
        <v>0</v>
      </c>
      <c r="H49" s="94">
        <f t="shared" si="1"/>
        <v>0</v>
      </c>
    </row>
    <row r="50" spans="1:8" ht="75.75" x14ac:dyDescent="0.25">
      <c r="A50" s="90">
        <v>46</v>
      </c>
      <c r="B50" s="91" t="s">
        <v>156</v>
      </c>
      <c r="C50" s="92">
        <v>6</v>
      </c>
      <c r="D50" s="92" t="s">
        <v>9</v>
      </c>
      <c r="E50" s="93"/>
      <c r="F50" s="93"/>
      <c r="G50" s="93">
        <f t="shared" si="0"/>
        <v>0</v>
      </c>
      <c r="H50" s="94">
        <f t="shared" si="1"/>
        <v>0</v>
      </c>
    </row>
    <row r="51" spans="1:8" ht="90.75" x14ac:dyDescent="0.25">
      <c r="A51" s="90">
        <v>47</v>
      </c>
      <c r="B51" s="91" t="s">
        <v>157</v>
      </c>
      <c r="C51" s="92">
        <v>36</v>
      </c>
      <c r="D51" s="92" t="s">
        <v>121</v>
      </c>
      <c r="E51" s="93"/>
      <c r="F51" s="93"/>
      <c r="G51" s="93">
        <f>C51*E51</f>
        <v>0</v>
      </c>
      <c r="H51" s="94">
        <f>C51*F51</f>
        <v>0</v>
      </c>
    </row>
    <row r="52" spans="1:8" ht="90.75" x14ac:dyDescent="0.25">
      <c r="A52" s="90">
        <v>48</v>
      </c>
      <c r="B52" s="91" t="s">
        <v>158</v>
      </c>
      <c r="C52" s="92">
        <v>12</v>
      </c>
      <c r="D52" s="92" t="s">
        <v>121</v>
      </c>
      <c r="E52" s="93"/>
      <c r="F52" s="93"/>
      <c r="G52" s="93">
        <f t="shared" ref="G52:G78" si="2">C52*E52</f>
        <v>0</v>
      </c>
      <c r="H52" s="94">
        <f t="shared" ref="H52:H78" si="3">C52*F52</f>
        <v>0</v>
      </c>
    </row>
    <row r="53" spans="1:8" ht="15.75" x14ac:dyDescent="0.25">
      <c r="A53" s="90">
        <v>49</v>
      </c>
      <c r="B53" s="91" t="s">
        <v>159</v>
      </c>
      <c r="C53" s="92">
        <v>6</v>
      </c>
      <c r="D53" s="92" t="s">
        <v>121</v>
      </c>
      <c r="E53" s="93"/>
      <c r="F53" s="93"/>
      <c r="G53" s="93">
        <f t="shared" si="2"/>
        <v>0</v>
      </c>
      <c r="H53" s="94">
        <f t="shared" si="3"/>
        <v>0</v>
      </c>
    </row>
    <row r="54" spans="1:8" ht="15.75" x14ac:dyDescent="0.25">
      <c r="A54" s="90">
        <v>50</v>
      </c>
      <c r="B54" s="91" t="s">
        <v>126</v>
      </c>
      <c r="C54" s="92">
        <v>3</v>
      </c>
      <c r="D54" s="92" t="s">
        <v>121</v>
      </c>
      <c r="E54" s="93"/>
      <c r="F54" s="93"/>
      <c r="G54" s="93">
        <f t="shared" si="2"/>
        <v>0</v>
      </c>
      <c r="H54" s="94">
        <f t="shared" si="3"/>
        <v>0</v>
      </c>
    </row>
    <row r="55" spans="1:8" ht="15.75" x14ac:dyDescent="0.25">
      <c r="A55" s="90">
        <v>51</v>
      </c>
      <c r="B55" s="91" t="s">
        <v>160</v>
      </c>
      <c r="C55" s="92">
        <v>54</v>
      </c>
      <c r="D55" s="92" t="s">
        <v>121</v>
      </c>
      <c r="E55" s="93"/>
      <c r="F55" s="93"/>
      <c r="G55" s="93">
        <f t="shared" si="2"/>
        <v>0</v>
      </c>
      <c r="H55" s="94">
        <f t="shared" si="3"/>
        <v>0</v>
      </c>
    </row>
    <row r="56" spans="1:8" ht="15.75" x14ac:dyDescent="0.25">
      <c r="A56" s="90">
        <v>52</v>
      </c>
      <c r="B56" s="91" t="s">
        <v>130</v>
      </c>
      <c r="C56" s="92">
        <v>9</v>
      </c>
      <c r="D56" s="92" t="s">
        <v>121</v>
      </c>
      <c r="E56" s="93"/>
      <c r="F56" s="93"/>
      <c r="G56" s="93">
        <f t="shared" si="2"/>
        <v>0</v>
      </c>
      <c r="H56" s="94">
        <f t="shared" si="3"/>
        <v>0</v>
      </c>
    </row>
    <row r="57" spans="1:8" ht="45.75" x14ac:dyDescent="0.25">
      <c r="A57" s="90">
        <v>53</v>
      </c>
      <c r="B57" s="91" t="s">
        <v>131</v>
      </c>
      <c r="C57" s="92">
        <v>22</v>
      </c>
      <c r="D57" s="92" t="s">
        <v>19</v>
      </c>
      <c r="E57" s="93"/>
      <c r="F57" s="93"/>
      <c r="G57" s="93">
        <f t="shared" si="2"/>
        <v>0</v>
      </c>
      <c r="H57" s="94">
        <f t="shared" si="3"/>
        <v>0</v>
      </c>
    </row>
    <row r="58" spans="1:8" ht="60.75" x14ac:dyDescent="0.25">
      <c r="A58" s="90">
        <v>54</v>
      </c>
      <c r="B58" s="91" t="s">
        <v>161</v>
      </c>
      <c r="C58" s="92">
        <v>22</v>
      </c>
      <c r="D58" s="92" t="s">
        <v>19</v>
      </c>
      <c r="E58" s="93"/>
      <c r="F58" s="93"/>
      <c r="G58" s="93">
        <f t="shared" si="2"/>
        <v>0</v>
      </c>
      <c r="H58" s="94">
        <f t="shared" si="3"/>
        <v>0</v>
      </c>
    </row>
    <row r="59" spans="1:8" ht="60.75" x14ac:dyDescent="0.25">
      <c r="A59" s="90">
        <v>55</v>
      </c>
      <c r="B59" s="91" t="s">
        <v>162</v>
      </c>
      <c r="C59" s="92">
        <v>22</v>
      </c>
      <c r="D59" s="92" t="s">
        <v>19</v>
      </c>
      <c r="E59" s="93"/>
      <c r="F59" s="93"/>
      <c r="G59" s="93">
        <f t="shared" si="2"/>
        <v>0</v>
      </c>
      <c r="H59" s="94">
        <f t="shared" si="3"/>
        <v>0</v>
      </c>
    </row>
    <row r="60" spans="1:8" ht="60.75" x14ac:dyDescent="0.25">
      <c r="A60" s="90">
        <v>56</v>
      </c>
      <c r="B60" s="91" t="s">
        <v>163</v>
      </c>
      <c r="C60" s="92">
        <v>6200</v>
      </c>
      <c r="D60" s="92" t="s">
        <v>164</v>
      </c>
      <c r="E60" s="93"/>
      <c r="F60" s="93"/>
      <c r="G60" s="93">
        <f t="shared" si="2"/>
        <v>0</v>
      </c>
      <c r="H60" s="94">
        <f t="shared" si="3"/>
        <v>0</v>
      </c>
    </row>
    <row r="61" spans="1:8" ht="90.75" x14ac:dyDescent="0.25">
      <c r="A61" s="90">
        <v>57</v>
      </c>
      <c r="B61" s="91" t="s">
        <v>165</v>
      </c>
      <c r="C61" s="92">
        <v>1200</v>
      </c>
      <c r="D61" s="92" t="s">
        <v>164</v>
      </c>
      <c r="E61" s="93"/>
      <c r="F61" s="93"/>
      <c r="G61" s="93">
        <f t="shared" si="2"/>
        <v>0</v>
      </c>
      <c r="H61" s="94">
        <f t="shared" si="3"/>
        <v>0</v>
      </c>
    </row>
    <row r="62" spans="1:8" ht="60.75" x14ac:dyDescent="0.25">
      <c r="A62" s="90">
        <v>58</v>
      </c>
      <c r="B62" s="91" t="s">
        <v>166</v>
      </c>
      <c r="C62" s="92">
        <v>7</v>
      </c>
      <c r="D62" s="92" t="s">
        <v>9</v>
      </c>
      <c r="E62" s="93"/>
      <c r="F62" s="93"/>
      <c r="G62" s="93">
        <f t="shared" si="2"/>
        <v>0</v>
      </c>
      <c r="H62" s="94">
        <f t="shared" si="3"/>
        <v>0</v>
      </c>
    </row>
    <row r="63" spans="1:8" ht="15.75" x14ac:dyDescent="0.25">
      <c r="A63" s="90">
        <v>59</v>
      </c>
      <c r="B63" s="91" t="s">
        <v>167</v>
      </c>
      <c r="C63" s="92">
        <v>18</v>
      </c>
      <c r="D63" s="92" t="s">
        <v>9</v>
      </c>
      <c r="E63" s="93"/>
      <c r="F63" s="93"/>
      <c r="G63" s="93">
        <f t="shared" si="2"/>
        <v>0</v>
      </c>
      <c r="H63" s="94">
        <f t="shared" si="3"/>
        <v>0</v>
      </c>
    </row>
    <row r="64" spans="1:8" ht="60.75" x14ac:dyDescent="0.25">
      <c r="A64" s="95">
        <v>60</v>
      </c>
      <c r="B64" s="91" t="s">
        <v>168</v>
      </c>
      <c r="C64" s="92">
        <v>2</v>
      </c>
      <c r="D64" s="92" t="s">
        <v>9</v>
      </c>
      <c r="E64" s="93"/>
      <c r="F64" s="93"/>
      <c r="G64" s="93">
        <f t="shared" si="2"/>
        <v>0</v>
      </c>
      <c r="H64" s="94">
        <f t="shared" si="3"/>
        <v>0</v>
      </c>
    </row>
    <row r="65" spans="1:8" ht="75.75" x14ac:dyDescent="0.25">
      <c r="A65" s="95">
        <v>61</v>
      </c>
      <c r="B65" s="91" t="s">
        <v>169</v>
      </c>
      <c r="C65" s="92">
        <v>1</v>
      </c>
      <c r="D65" s="92" t="s">
        <v>9</v>
      </c>
      <c r="E65" s="93"/>
      <c r="F65" s="93"/>
      <c r="G65" s="93">
        <f t="shared" si="2"/>
        <v>0</v>
      </c>
      <c r="H65" s="94">
        <f t="shared" si="3"/>
        <v>0</v>
      </c>
    </row>
    <row r="66" spans="1:8" ht="45.75" x14ac:dyDescent="0.25">
      <c r="A66" s="90">
        <v>62</v>
      </c>
      <c r="B66" s="91" t="s">
        <v>170</v>
      </c>
      <c r="C66" s="92"/>
      <c r="D66" s="92"/>
      <c r="E66" s="93"/>
      <c r="F66" s="93"/>
      <c r="G66" s="93">
        <f t="shared" si="2"/>
        <v>0</v>
      </c>
      <c r="H66" s="94">
        <f t="shared" si="3"/>
        <v>0</v>
      </c>
    </row>
    <row r="67" spans="1:8" ht="15.75" x14ac:dyDescent="0.25">
      <c r="A67" s="90">
        <v>63</v>
      </c>
      <c r="B67" s="91" t="s">
        <v>167</v>
      </c>
      <c r="C67" s="92">
        <v>1</v>
      </c>
      <c r="D67" s="92" t="s">
        <v>9</v>
      </c>
      <c r="E67" s="93"/>
      <c r="F67" s="93"/>
      <c r="G67" s="93">
        <f t="shared" si="2"/>
        <v>0</v>
      </c>
      <c r="H67" s="94">
        <f t="shared" si="3"/>
        <v>0</v>
      </c>
    </row>
    <row r="68" spans="1:8" ht="15.75" x14ac:dyDescent="0.25">
      <c r="A68" s="90">
        <v>64</v>
      </c>
      <c r="B68" s="91" t="s">
        <v>171</v>
      </c>
      <c r="C68" s="92">
        <v>2</v>
      </c>
      <c r="D68" s="92" t="s">
        <v>9</v>
      </c>
      <c r="E68" s="96"/>
      <c r="F68" s="93"/>
      <c r="G68" s="93">
        <f t="shared" si="2"/>
        <v>0</v>
      </c>
      <c r="H68" s="94">
        <f t="shared" si="3"/>
        <v>0</v>
      </c>
    </row>
    <row r="69" spans="1:8" ht="45.75" x14ac:dyDescent="0.25">
      <c r="A69" s="90">
        <v>65</v>
      </c>
      <c r="B69" s="91" t="s">
        <v>172</v>
      </c>
      <c r="C69" s="92"/>
      <c r="D69" s="92"/>
      <c r="E69" s="93"/>
      <c r="F69" s="93"/>
      <c r="G69" s="93"/>
      <c r="H69" s="94"/>
    </row>
    <row r="70" spans="1:8" ht="15.75" x14ac:dyDescent="0.25">
      <c r="A70" s="90">
        <v>66</v>
      </c>
      <c r="B70" s="91" t="s">
        <v>173</v>
      </c>
      <c r="C70" s="92">
        <v>3</v>
      </c>
      <c r="D70" s="92" t="s">
        <v>9</v>
      </c>
      <c r="E70" s="93"/>
      <c r="F70" s="93"/>
      <c r="G70" s="93">
        <f t="shared" si="2"/>
        <v>0</v>
      </c>
      <c r="H70" s="94">
        <f t="shared" si="3"/>
        <v>0</v>
      </c>
    </row>
    <row r="71" spans="1:8" ht="60.75" x14ac:dyDescent="0.25">
      <c r="A71" s="90">
        <v>67</v>
      </c>
      <c r="B71" s="91" t="s">
        <v>174</v>
      </c>
      <c r="C71" s="92">
        <v>1</v>
      </c>
      <c r="D71" s="92" t="s">
        <v>9</v>
      </c>
      <c r="E71" s="93"/>
      <c r="F71" s="93"/>
      <c r="G71" s="93">
        <f t="shared" si="2"/>
        <v>0</v>
      </c>
      <c r="H71" s="94">
        <f t="shared" si="3"/>
        <v>0</v>
      </c>
    </row>
    <row r="72" spans="1:8" ht="15.75" x14ac:dyDescent="0.25">
      <c r="A72" s="90">
        <v>68</v>
      </c>
      <c r="B72" s="91" t="s">
        <v>175</v>
      </c>
      <c r="C72" s="92">
        <v>1</v>
      </c>
      <c r="D72" s="92" t="s">
        <v>9</v>
      </c>
      <c r="E72" s="93"/>
      <c r="F72" s="93"/>
      <c r="G72" s="93">
        <f t="shared" si="2"/>
        <v>0</v>
      </c>
      <c r="H72" s="94">
        <f t="shared" si="3"/>
        <v>0</v>
      </c>
    </row>
    <row r="73" spans="1:8" ht="60.75" x14ac:dyDescent="0.25">
      <c r="A73" s="90">
        <v>69</v>
      </c>
      <c r="B73" s="91" t="s">
        <v>176</v>
      </c>
      <c r="C73" s="92">
        <v>15</v>
      </c>
      <c r="D73" s="92" t="s">
        <v>9</v>
      </c>
      <c r="E73" s="93"/>
      <c r="F73" s="93"/>
      <c r="G73" s="93">
        <f t="shared" si="2"/>
        <v>0</v>
      </c>
      <c r="H73" s="94">
        <f t="shared" si="3"/>
        <v>0</v>
      </c>
    </row>
    <row r="74" spans="1:8" ht="15.75" x14ac:dyDescent="0.25">
      <c r="A74" s="90">
        <v>70</v>
      </c>
      <c r="B74" s="91" t="s">
        <v>177</v>
      </c>
      <c r="C74" s="92">
        <v>8</v>
      </c>
      <c r="D74" s="92" t="s">
        <v>9</v>
      </c>
      <c r="E74" s="93"/>
      <c r="F74" s="93"/>
      <c r="G74" s="93">
        <f t="shared" si="2"/>
        <v>0</v>
      </c>
      <c r="H74" s="94">
        <f t="shared" si="3"/>
        <v>0</v>
      </c>
    </row>
    <row r="75" spans="1:8" ht="15.75" x14ac:dyDescent="0.25">
      <c r="A75" s="90">
        <v>71</v>
      </c>
      <c r="B75" s="91" t="s">
        <v>178</v>
      </c>
      <c r="C75" s="92">
        <v>8</v>
      </c>
      <c r="D75" s="92" t="s">
        <v>9</v>
      </c>
      <c r="E75" s="93"/>
      <c r="F75" s="93"/>
      <c r="G75" s="93">
        <f t="shared" si="2"/>
        <v>0</v>
      </c>
      <c r="H75" s="94">
        <f t="shared" si="3"/>
        <v>0</v>
      </c>
    </row>
    <row r="76" spans="1:8" ht="15.75" x14ac:dyDescent="0.25">
      <c r="A76" s="90">
        <v>72</v>
      </c>
      <c r="B76" s="91" t="s">
        <v>151</v>
      </c>
      <c r="C76" s="92">
        <v>6</v>
      </c>
      <c r="D76" s="92" t="s">
        <v>9</v>
      </c>
      <c r="E76" s="93"/>
      <c r="F76" s="93"/>
      <c r="G76" s="93">
        <f t="shared" si="2"/>
        <v>0</v>
      </c>
      <c r="H76" s="94">
        <f t="shared" si="3"/>
        <v>0</v>
      </c>
    </row>
    <row r="77" spans="1:8" ht="60.75" x14ac:dyDescent="0.25">
      <c r="A77" s="90">
        <v>73</v>
      </c>
      <c r="B77" s="91" t="s">
        <v>179</v>
      </c>
      <c r="C77" s="92">
        <v>4</v>
      </c>
      <c r="D77" s="92" t="s">
        <v>9</v>
      </c>
      <c r="E77" s="93"/>
      <c r="F77" s="93"/>
      <c r="G77" s="93">
        <f t="shared" si="2"/>
        <v>0</v>
      </c>
      <c r="H77" s="94">
        <f t="shared" si="3"/>
        <v>0</v>
      </c>
    </row>
    <row r="78" spans="1:8" ht="15.75" x14ac:dyDescent="0.25">
      <c r="A78" s="90">
        <v>74</v>
      </c>
      <c r="B78" s="91" t="s">
        <v>180</v>
      </c>
      <c r="C78" s="92">
        <v>2</v>
      </c>
      <c r="D78" s="92" t="s">
        <v>9</v>
      </c>
      <c r="E78" s="93"/>
      <c r="F78" s="93"/>
      <c r="G78" s="93">
        <f t="shared" si="2"/>
        <v>0</v>
      </c>
      <c r="H78" s="94">
        <f t="shared" si="3"/>
        <v>0</v>
      </c>
    </row>
    <row r="79" spans="1:8" ht="60.75" x14ac:dyDescent="0.25">
      <c r="A79" s="90">
        <v>75</v>
      </c>
      <c r="B79" s="91" t="s">
        <v>181</v>
      </c>
      <c r="C79" s="92">
        <v>1</v>
      </c>
      <c r="D79" s="92" t="s">
        <v>9</v>
      </c>
      <c r="E79" s="93"/>
      <c r="F79" s="93"/>
      <c r="G79" s="93">
        <f>C79*E79</f>
        <v>0</v>
      </c>
      <c r="H79" s="94">
        <f>C79*F79</f>
        <v>0</v>
      </c>
    </row>
    <row r="80" spans="1:8" ht="60.75" x14ac:dyDescent="0.25">
      <c r="A80" s="90">
        <v>76</v>
      </c>
      <c r="B80" s="91" t="s">
        <v>182</v>
      </c>
      <c r="C80" s="92">
        <v>1</v>
      </c>
      <c r="D80" s="92" t="s">
        <v>9</v>
      </c>
      <c r="E80" s="93"/>
      <c r="F80" s="93"/>
      <c r="G80" s="93">
        <f t="shared" ref="G80:G90" si="4">C80*E80</f>
        <v>0</v>
      </c>
      <c r="H80" s="94">
        <f t="shared" ref="H80:H90" si="5">C80*F80</f>
        <v>0</v>
      </c>
    </row>
    <row r="81" spans="1:8" ht="60.75" x14ac:dyDescent="0.25">
      <c r="A81" s="90">
        <v>77</v>
      </c>
      <c r="B81" s="91" t="s">
        <v>183</v>
      </c>
      <c r="C81" s="92">
        <v>3</v>
      </c>
      <c r="D81" s="92" t="s">
        <v>9</v>
      </c>
      <c r="E81" s="93"/>
      <c r="F81" s="93"/>
      <c r="G81" s="93">
        <f t="shared" si="4"/>
        <v>0</v>
      </c>
      <c r="H81" s="94">
        <f t="shared" si="5"/>
        <v>0</v>
      </c>
    </row>
    <row r="82" spans="1:8" ht="30.75" x14ac:dyDescent="0.25">
      <c r="A82" s="97">
        <v>78</v>
      </c>
      <c r="B82" s="91" t="s">
        <v>184</v>
      </c>
      <c r="C82" s="92"/>
      <c r="D82" s="92"/>
      <c r="E82" s="93"/>
      <c r="F82" s="93"/>
      <c r="G82" s="93"/>
      <c r="H82" s="94"/>
    </row>
    <row r="83" spans="1:8" ht="15.75" x14ac:dyDescent="0.25">
      <c r="A83" s="90"/>
      <c r="B83" s="91" t="s">
        <v>185</v>
      </c>
      <c r="C83" s="92">
        <v>25</v>
      </c>
      <c r="D83" s="92" t="s">
        <v>9</v>
      </c>
      <c r="E83" s="93"/>
      <c r="F83" s="93"/>
      <c r="G83" s="93">
        <f t="shared" si="4"/>
        <v>0</v>
      </c>
      <c r="H83" s="94">
        <f t="shared" si="5"/>
        <v>0</v>
      </c>
    </row>
    <row r="84" spans="1:8" ht="15.75" x14ac:dyDescent="0.25">
      <c r="A84" s="137">
        <v>79</v>
      </c>
      <c r="B84" s="138" t="s">
        <v>186</v>
      </c>
      <c r="C84" s="92"/>
      <c r="D84" s="92"/>
      <c r="E84" s="93"/>
      <c r="F84" s="93"/>
      <c r="G84" s="93"/>
      <c r="H84" s="94"/>
    </row>
    <row r="85" spans="1:8" ht="15.75" x14ac:dyDescent="0.25">
      <c r="A85" s="137"/>
      <c r="B85" s="138"/>
      <c r="C85" s="92"/>
      <c r="D85" s="92"/>
      <c r="E85" s="93"/>
      <c r="F85" s="93"/>
      <c r="G85" s="93"/>
      <c r="H85" s="94"/>
    </row>
    <row r="86" spans="1:8" ht="15.75" x14ac:dyDescent="0.25">
      <c r="A86" s="90"/>
      <c r="B86" s="91" t="s">
        <v>187</v>
      </c>
      <c r="C86" s="92">
        <v>30</v>
      </c>
      <c r="D86" s="92" t="s">
        <v>9</v>
      </c>
      <c r="E86" s="93"/>
      <c r="F86" s="93"/>
      <c r="G86" s="93">
        <f t="shared" si="4"/>
        <v>0</v>
      </c>
      <c r="H86" s="94">
        <f t="shared" si="5"/>
        <v>0</v>
      </c>
    </row>
    <row r="87" spans="1:8" ht="60.75" x14ac:dyDescent="0.25">
      <c r="A87" s="90">
        <v>80</v>
      </c>
      <c r="B87" s="91" t="s">
        <v>188</v>
      </c>
      <c r="C87" s="92">
        <v>12</v>
      </c>
      <c r="D87" s="92" t="s">
        <v>9</v>
      </c>
      <c r="E87" s="93"/>
      <c r="F87" s="93"/>
      <c r="G87" s="93">
        <f t="shared" si="4"/>
        <v>0</v>
      </c>
      <c r="H87" s="94">
        <f t="shared" si="5"/>
        <v>0</v>
      </c>
    </row>
    <row r="88" spans="1:8" ht="60.75" x14ac:dyDescent="0.25">
      <c r="A88" s="90">
        <v>81</v>
      </c>
      <c r="B88" s="91" t="s">
        <v>189</v>
      </c>
      <c r="C88" s="92">
        <v>8</v>
      </c>
      <c r="D88" s="92" t="s">
        <v>9</v>
      </c>
      <c r="E88" s="93"/>
      <c r="F88" s="93"/>
      <c r="G88" s="93">
        <f t="shared" si="4"/>
        <v>0</v>
      </c>
      <c r="H88" s="94">
        <f t="shared" si="5"/>
        <v>0</v>
      </c>
    </row>
    <row r="89" spans="1:8" ht="45.75" x14ac:dyDescent="0.25">
      <c r="A89" s="90">
        <v>82</v>
      </c>
      <c r="B89" s="91" t="s">
        <v>190</v>
      </c>
      <c r="C89" s="92">
        <v>14</v>
      </c>
      <c r="D89" s="92" t="s">
        <v>9</v>
      </c>
      <c r="E89" s="93"/>
      <c r="F89" s="93"/>
      <c r="G89" s="93">
        <f t="shared" si="4"/>
        <v>0</v>
      </c>
      <c r="H89" s="94">
        <f t="shared" si="5"/>
        <v>0</v>
      </c>
    </row>
    <row r="90" spans="1:8" ht="15.75" x14ac:dyDescent="0.25">
      <c r="A90" s="90">
        <v>83</v>
      </c>
      <c r="B90" s="91" t="s">
        <v>191</v>
      </c>
      <c r="C90" s="92">
        <v>16</v>
      </c>
      <c r="D90" s="92" t="s">
        <v>9</v>
      </c>
      <c r="E90" s="93"/>
      <c r="F90" s="93"/>
      <c r="G90" s="93">
        <f t="shared" si="4"/>
        <v>0</v>
      </c>
      <c r="H90" s="94">
        <f t="shared" si="5"/>
        <v>0</v>
      </c>
    </row>
    <row r="91" spans="1:8" x14ac:dyDescent="0.25">
      <c r="A91" s="139">
        <v>84</v>
      </c>
      <c r="B91" s="140" t="s">
        <v>220</v>
      </c>
      <c r="C91" s="126">
        <v>1</v>
      </c>
      <c r="D91" s="126" t="s">
        <v>71</v>
      </c>
      <c r="E91" s="121"/>
      <c r="F91" s="119"/>
      <c r="G91" s="119">
        <f>C91*E91</f>
        <v>0</v>
      </c>
      <c r="H91" s="120">
        <f>C91*F91</f>
        <v>0</v>
      </c>
    </row>
    <row r="92" spans="1:8" ht="351.75" customHeight="1" x14ac:dyDescent="0.25">
      <c r="A92" s="139"/>
      <c r="B92" s="140"/>
      <c r="C92" s="126"/>
      <c r="D92" s="126"/>
      <c r="E92" s="121"/>
      <c r="F92" s="119"/>
      <c r="G92" s="119"/>
      <c r="H92" s="120"/>
    </row>
    <row r="93" spans="1:8" x14ac:dyDescent="0.25">
      <c r="A93" s="122">
        <v>85</v>
      </c>
      <c r="B93" s="123" t="s">
        <v>215</v>
      </c>
      <c r="C93" s="124">
        <v>1</v>
      </c>
      <c r="D93" s="125" t="s">
        <v>71</v>
      </c>
      <c r="E93" s="119"/>
      <c r="F93" s="119"/>
      <c r="G93" s="119">
        <f>C93*E93</f>
        <v>0</v>
      </c>
      <c r="H93" s="120">
        <f>C93*F93</f>
        <v>0</v>
      </c>
    </row>
    <row r="94" spans="1:8" ht="400.5" customHeight="1" x14ac:dyDescent="0.25">
      <c r="A94" s="122"/>
      <c r="B94" s="123"/>
      <c r="C94" s="124"/>
      <c r="D94" s="125"/>
      <c r="E94" s="119"/>
      <c r="F94" s="119"/>
      <c r="G94" s="119"/>
      <c r="H94" s="120"/>
    </row>
    <row r="95" spans="1:8" ht="210.75" x14ac:dyDescent="0.25">
      <c r="A95" s="90">
        <v>86</v>
      </c>
      <c r="B95" s="91" t="s">
        <v>218</v>
      </c>
      <c r="C95" s="92">
        <v>1</v>
      </c>
      <c r="D95" s="92" t="s">
        <v>71</v>
      </c>
      <c r="E95" s="93"/>
      <c r="F95" s="93"/>
      <c r="G95" s="93">
        <f>C95*E95</f>
        <v>0</v>
      </c>
      <c r="H95" s="94">
        <f>C95*F95</f>
        <v>0</v>
      </c>
    </row>
    <row r="96" spans="1:8" ht="85.5" customHeight="1" x14ac:dyDescent="0.25">
      <c r="A96" s="115">
        <v>87</v>
      </c>
      <c r="B96" s="116" t="s">
        <v>224</v>
      </c>
      <c r="C96" s="92">
        <v>1</v>
      </c>
      <c r="D96" s="92" t="s">
        <v>71</v>
      </c>
      <c r="E96" s="93"/>
      <c r="F96" s="93"/>
      <c r="G96" s="93">
        <f>C96*E96</f>
        <v>0</v>
      </c>
      <c r="H96" s="94">
        <f>C96*F96</f>
        <v>0</v>
      </c>
    </row>
    <row r="97" spans="1:8" ht="135.75" x14ac:dyDescent="0.25">
      <c r="A97" s="90">
        <v>88</v>
      </c>
      <c r="B97" s="91" t="s">
        <v>192</v>
      </c>
      <c r="C97" s="92">
        <v>1</v>
      </c>
      <c r="D97" s="92" t="s">
        <v>71</v>
      </c>
      <c r="E97" s="93"/>
      <c r="F97" s="93"/>
      <c r="G97" s="93">
        <f t="shared" ref="G97:G101" si="6">C97*E97</f>
        <v>0</v>
      </c>
      <c r="H97" s="94">
        <f t="shared" ref="H97:H101" si="7">C97*F97</f>
        <v>0</v>
      </c>
    </row>
    <row r="98" spans="1:8" ht="105.75" x14ac:dyDescent="0.25">
      <c r="A98" s="90">
        <v>89</v>
      </c>
      <c r="B98" s="91" t="s">
        <v>193</v>
      </c>
      <c r="C98" s="92">
        <v>1</v>
      </c>
      <c r="D98" s="92" t="s">
        <v>9</v>
      </c>
      <c r="E98" s="93"/>
      <c r="F98" s="93"/>
      <c r="G98" s="93">
        <f t="shared" si="6"/>
        <v>0</v>
      </c>
      <c r="H98" s="94">
        <f t="shared" si="7"/>
        <v>0</v>
      </c>
    </row>
    <row r="99" spans="1:8" ht="105.75" x14ac:dyDescent="0.25">
      <c r="A99" s="90">
        <v>90</v>
      </c>
      <c r="B99" s="91" t="s">
        <v>194</v>
      </c>
      <c r="C99" s="114">
        <v>3</v>
      </c>
      <c r="D99" s="92" t="s">
        <v>9</v>
      </c>
      <c r="E99" s="93"/>
      <c r="F99" s="93"/>
      <c r="G99" s="93">
        <f t="shared" si="6"/>
        <v>0</v>
      </c>
      <c r="H99" s="94">
        <f t="shared" si="7"/>
        <v>0</v>
      </c>
    </row>
    <row r="100" spans="1:8" ht="90.75" x14ac:dyDescent="0.25">
      <c r="A100" s="90">
        <v>91</v>
      </c>
      <c r="B100" s="91" t="s">
        <v>195</v>
      </c>
      <c r="C100" s="92">
        <v>1</v>
      </c>
      <c r="D100" s="92" t="s">
        <v>9</v>
      </c>
      <c r="E100" s="93"/>
      <c r="F100" s="93"/>
      <c r="G100" s="93">
        <f t="shared" si="6"/>
        <v>0</v>
      </c>
      <c r="H100" s="94">
        <f t="shared" si="7"/>
        <v>0</v>
      </c>
    </row>
    <row r="101" spans="1:8" ht="105.75" x14ac:dyDescent="0.25">
      <c r="A101" s="90">
        <v>92</v>
      </c>
      <c r="B101" s="91" t="s">
        <v>196</v>
      </c>
      <c r="C101" s="92">
        <v>1</v>
      </c>
      <c r="D101" s="92" t="s">
        <v>9</v>
      </c>
      <c r="E101" s="93"/>
      <c r="F101" s="93"/>
      <c r="G101" s="93">
        <f t="shared" si="6"/>
        <v>0</v>
      </c>
      <c r="H101" s="94">
        <f t="shared" si="7"/>
        <v>0</v>
      </c>
    </row>
    <row r="102" spans="1:8" ht="105.75" x14ac:dyDescent="0.25">
      <c r="A102" s="90">
        <v>93</v>
      </c>
      <c r="B102" s="91" t="s">
        <v>197</v>
      </c>
      <c r="C102" s="92">
        <v>1</v>
      </c>
      <c r="D102" s="92" t="s">
        <v>9</v>
      </c>
      <c r="E102" s="93"/>
      <c r="F102" s="93"/>
      <c r="G102" s="93">
        <f>C102*E102</f>
        <v>0</v>
      </c>
      <c r="H102" s="94">
        <f>C102*F102</f>
        <v>0</v>
      </c>
    </row>
    <row r="103" spans="1:8" ht="45.75" x14ac:dyDescent="0.25">
      <c r="A103" s="90">
        <v>94</v>
      </c>
      <c r="B103" s="91" t="s">
        <v>198</v>
      </c>
      <c r="C103" s="92">
        <v>1</v>
      </c>
      <c r="D103" s="92" t="s">
        <v>9</v>
      </c>
      <c r="E103" s="93"/>
      <c r="F103" s="93"/>
      <c r="G103" s="93">
        <f t="shared" ref="G103:G120" si="8">C103*E103</f>
        <v>0</v>
      </c>
      <c r="H103" s="94">
        <f t="shared" ref="H103:H120" si="9">C103*F103</f>
        <v>0</v>
      </c>
    </row>
    <row r="104" spans="1:8" ht="111" customHeight="1" x14ac:dyDescent="0.25">
      <c r="A104" s="90">
        <v>95</v>
      </c>
      <c r="B104" s="91" t="s">
        <v>199</v>
      </c>
      <c r="C104" s="92">
        <v>1</v>
      </c>
      <c r="D104" s="92" t="s">
        <v>9</v>
      </c>
      <c r="E104" s="93"/>
      <c r="F104" s="93"/>
      <c r="G104" s="93">
        <f t="shared" si="8"/>
        <v>0</v>
      </c>
      <c r="H104" s="94">
        <f t="shared" si="9"/>
        <v>0</v>
      </c>
    </row>
    <row r="105" spans="1:8" ht="119.25" customHeight="1" x14ac:dyDescent="0.25">
      <c r="A105" s="90">
        <v>96</v>
      </c>
      <c r="B105" s="91" t="s">
        <v>200</v>
      </c>
      <c r="C105" s="92">
        <v>3</v>
      </c>
      <c r="D105" s="92" t="s">
        <v>9</v>
      </c>
      <c r="E105" s="93"/>
      <c r="F105" s="93"/>
      <c r="G105" s="93">
        <f t="shared" si="8"/>
        <v>0</v>
      </c>
      <c r="H105" s="94">
        <f t="shared" si="9"/>
        <v>0</v>
      </c>
    </row>
    <row r="106" spans="1:8" ht="84.75" customHeight="1" x14ac:dyDescent="0.25">
      <c r="A106" s="90">
        <v>97</v>
      </c>
      <c r="B106" s="91" t="s">
        <v>201</v>
      </c>
      <c r="C106" s="92">
        <v>3</v>
      </c>
      <c r="D106" s="92" t="s">
        <v>9</v>
      </c>
      <c r="E106" s="93"/>
      <c r="F106" s="93"/>
      <c r="G106" s="93">
        <f t="shared" si="8"/>
        <v>0</v>
      </c>
      <c r="H106" s="94">
        <f t="shared" si="9"/>
        <v>0</v>
      </c>
    </row>
    <row r="107" spans="1:8" ht="59.25" customHeight="1" x14ac:dyDescent="0.25">
      <c r="A107" s="90">
        <v>98</v>
      </c>
      <c r="B107" s="91" t="s">
        <v>202</v>
      </c>
      <c r="C107" s="92">
        <v>1</v>
      </c>
      <c r="D107" s="92" t="s">
        <v>71</v>
      </c>
      <c r="E107" s="93"/>
      <c r="F107" s="93"/>
      <c r="G107" s="93">
        <f t="shared" si="8"/>
        <v>0</v>
      </c>
      <c r="H107" s="94">
        <f t="shared" si="9"/>
        <v>0</v>
      </c>
    </row>
    <row r="108" spans="1:8" ht="70.5" customHeight="1" x14ac:dyDescent="0.25">
      <c r="A108" s="90">
        <v>99</v>
      </c>
      <c r="B108" s="91" t="s">
        <v>203</v>
      </c>
      <c r="C108" s="92">
        <v>1</v>
      </c>
      <c r="D108" s="92" t="s">
        <v>71</v>
      </c>
      <c r="E108" s="93"/>
      <c r="F108" s="93"/>
      <c r="G108" s="93">
        <f t="shared" si="8"/>
        <v>0</v>
      </c>
      <c r="H108" s="94">
        <f t="shared" si="9"/>
        <v>0</v>
      </c>
    </row>
    <row r="109" spans="1:8" ht="55.5" customHeight="1" x14ac:dyDescent="0.25">
      <c r="A109" s="90">
        <v>100</v>
      </c>
      <c r="B109" s="91" t="s">
        <v>204</v>
      </c>
      <c r="C109" s="109">
        <v>1</v>
      </c>
      <c r="D109" s="109" t="s">
        <v>12</v>
      </c>
      <c r="E109" s="98"/>
      <c r="F109" s="93"/>
      <c r="G109" s="93">
        <f t="shared" si="8"/>
        <v>0</v>
      </c>
      <c r="H109" s="94">
        <f t="shared" si="9"/>
        <v>0</v>
      </c>
    </row>
    <row r="110" spans="1:8" s="113" customFormat="1" ht="24.75" customHeight="1" x14ac:dyDescent="0.25">
      <c r="A110" s="110">
        <v>101</v>
      </c>
      <c r="B110" s="111" t="s">
        <v>219</v>
      </c>
      <c r="C110" s="109">
        <v>1</v>
      </c>
      <c r="D110" s="109" t="s">
        <v>12</v>
      </c>
      <c r="E110" s="99"/>
      <c r="F110" s="99"/>
      <c r="G110" s="99">
        <f t="shared" si="8"/>
        <v>0</v>
      </c>
      <c r="H110" s="112">
        <f t="shared" si="9"/>
        <v>0</v>
      </c>
    </row>
    <row r="111" spans="1:8" ht="37.5" customHeight="1" x14ac:dyDescent="0.25">
      <c r="A111" s="90">
        <v>102</v>
      </c>
      <c r="B111" s="91" t="s">
        <v>205</v>
      </c>
      <c r="C111" s="92">
        <v>30</v>
      </c>
      <c r="D111" s="92" t="s">
        <v>206</v>
      </c>
      <c r="E111" s="93"/>
      <c r="F111" s="93"/>
      <c r="G111" s="93">
        <f t="shared" si="8"/>
        <v>0</v>
      </c>
      <c r="H111" s="94">
        <f t="shared" si="9"/>
        <v>0</v>
      </c>
    </row>
    <row r="112" spans="1:8" ht="39" customHeight="1" x14ac:dyDescent="0.25">
      <c r="A112" s="90">
        <v>103</v>
      </c>
      <c r="B112" s="91" t="s">
        <v>207</v>
      </c>
      <c r="C112" s="92">
        <v>1</v>
      </c>
      <c r="D112" s="92" t="s">
        <v>9</v>
      </c>
      <c r="E112" s="93"/>
      <c r="F112" s="93"/>
      <c r="G112" s="93">
        <f t="shared" si="8"/>
        <v>0</v>
      </c>
      <c r="H112" s="94">
        <f t="shared" si="9"/>
        <v>0</v>
      </c>
    </row>
    <row r="113" spans="1:8" ht="35.25" customHeight="1" x14ac:dyDescent="0.25">
      <c r="A113" s="90">
        <v>104</v>
      </c>
      <c r="B113" s="91" t="s">
        <v>208</v>
      </c>
      <c r="C113" s="92">
        <v>20</v>
      </c>
      <c r="D113" s="92" t="s">
        <v>206</v>
      </c>
      <c r="E113" s="93"/>
      <c r="F113" s="93"/>
      <c r="G113" s="93">
        <f t="shared" si="8"/>
        <v>0</v>
      </c>
      <c r="H113" s="94">
        <f t="shared" si="9"/>
        <v>0</v>
      </c>
    </row>
    <row r="114" spans="1:8" ht="29.25" customHeight="1" x14ac:dyDescent="0.25">
      <c r="A114" s="90">
        <v>105</v>
      </c>
      <c r="B114" s="91" t="s">
        <v>209</v>
      </c>
      <c r="C114" s="92">
        <v>15</v>
      </c>
      <c r="D114" s="92" t="s">
        <v>206</v>
      </c>
      <c r="E114" s="93"/>
      <c r="F114" s="93"/>
      <c r="G114" s="93">
        <f t="shared" si="8"/>
        <v>0</v>
      </c>
      <c r="H114" s="94">
        <f t="shared" si="9"/>
        <v>0</v>
      </c>
    </row>
    <row r="115" spans="1:8" ht="23.25" customHeight="1" x14ac:dyDescent="0.25">
      <c r="A115" s="90">
        <v>106</v>
      </c>
      <c r="B115" s="91" t="s">
        <v>210</v>
      </c>
      <c r="C115" s="92">
        <v>15</v>
      </c>
      <c r="D115" s="92" t="s">
        <v>206</v>
      </c>
      <c r="E115" s="93"/>
      <c r="F115" s="93"/>
      <c r="G115" s="93">
        <f t="shared" si="8"/>
        <v>0</v>
      </c>
      <c r="H115" s="94">
        <f t="shared" si="9"/>
        <v>0</v>
      </c>
    </row>
    <row r="116" spans="1:8" ht="57" customHeight="1" x14ac:dyDescent="0.25">
      <c r="A116" s="90">
        <v>107</v>
      </c>
      <c r="B116" s="91" t="s">
        <v>211</v>
      </c>
      <c r="C116" s="92">
        <v>1</v>
      </c>
      <c r="D116" s="92" t="s">
        <v>9</v>
      </c>
      <c r="E116" s="93"/>
      <c r="F116" s="93"/>
      <c r="G116" s="93">
        <f t="shared" si="8"/>
        <v>0</v>
      </c>
      <c r="H116" s="94">
        <f t="shared" si="9"/>
        <v>0</v>
      </c>
    </row>
    <row r="117" spans="1:8" ht="69.75" customHeight="1" x14ac:dyDescent="0.25">
      <c r="A117" s="90">
        <v>108</v>
      </c>
      <c r="B117" s="91" t="s">
        <v>212</v>
      </c>
      <c r="C117" s="92">
        <v>1</v>
      </c>
      <c r="D117" s="92" t="s">
        <v>71</v>
      </c>
      <c r="E117" s="93"/>
      <c r="F117" s="93"/>
      <c r="G117" s="93">
        <f t="shared" si="8"/>
        <v>0</v>
      </c>
      <c r="H117" s="94">
        <f t="shared" si="9"/>
        <v>0</v>
      </c>
    </row>
    <row r="118" spans="1:8" ht="25.5" customHeight="1" x14ac:dyDescent="0.25">
      <c r="A118" s="90">
        <v>109</v>
      </c>
      <c r="B118" s="91" t="s">
        <v>213</v>
      </c>
      <c r="C118" s="92">
        <v>1</v>
      </c>
      <c r="D118" s="92" t="s">
        <v>9</v>
      </c>
      <c r="E118" s="93"/>
      <c r="F118" s="93"/>
      <c r="G118" s="93">
        <f t="shared" si="8"/>
        <v>0</v>
      </c>
      <c r="H118" s="94">
        <f t="shared" si="9"/>
        <v>0</v>
      </c>
    </row>
    <row r="119" spans="1:8" ht="23.25" customHeight="1" x14ac:dyDescent="0.25">
      <c r="A119" s="90">
        <v>110</v>
      </c>
      <c r="B119" s="91" t="s">
        <v>214</v>
      </c>
      <c r="C119" s="92">
        <v>1</v>
      </c>
      <c r="D119" s="92" t="s">
        <v>9</v>
      </c>
      <c r="E119" s="93"/>
      <c r="F119" s="93"/>
      <c r="G119" s="93">
        <f t="shared" si="8"/>
        <v>0</v>
      </c>
      <c r="H119" s="94">
        <f t="shared" si="9"/>
        <v>0</v>
      </c>
    </row>
    <row r="120" spans="1:8" ht="37.5" customHeight="1" x14ac:dyDescent="0.25">
      <c r="A120" s="110">
        <v>111</v>
      </c>
      <c r="B120" s="111" t="s">
        <v>63</v>
      </c>
      <c r="C120" s="114">
        <v>1</v>
      </c>
      <c r="D120" s="114" t="s">
        <v>12</v>
      </c>
      <c r="E120" s="93"/>
      <c r="F120" s="93"/>
      <c r="G120" s="93">
        <f t="shared" si="8"/>
        <v>0</v>
      </c>
      <c r="H120" s="94">
        <f t="shared" si="9"/>
        <v>0</v>
      </c>
    </row>
    <row r="121" spans="1:8" ht="19.5" thickBot="1" x14ac:dyDescent="0.35">
      <c r="A121" s="100"/>
      <c r="B121" s="101" t="s">
        <v>64</v>
      </c>
      <c r="C121" s="102"/>
      <c r="D121" s="102"/>
      <c r="E121" s="103"/>
      <c r="F121" s="103"/>
      <c r="G121" s="103">
        <f>SUM(G5:G120)</f>
        <v>0</v>
      </c>
      <c r="H121" s="104">
        <f>SUM(H5:H120)</f>
        <v>0</v>
      </c>
    </row>
  </sheetData>
  <mergeCells count="25">
    <mergeCell ref="D91:D92"/>
    <mergeCell ref="A2:H2"/>
    <mergeCell ref="A3:A4"/>
    <mergeCell ref="B3:B4"/>
    <mergeCell ref="C3:C4"/>
    <mergeCell ref="D3:D4"/>
    <mergeCell ref="E3:F3"/>
    <mergeCell ref="G3:H3"/>
    <mergeCell ref="A84:A85"/>
    <mergeCell ref="B84:B85"/>
    <mergeCell ref="A91:A92"/>
    <mergeCell ref="B91:B92"/>
    <mergeCell ref="C91:C92"/>
    <mergeCell ref="A93:A94"/>
    <mergeCell ref="B93:B94"/>
    <mergeCell ref="C93:C94"/>
    <mergeCell ref="D93:D94"/>
    <mergeCell ref="E93:E94"/>
    <mergeCell ref="G93:G94"/>
    <mergeCell ref="H93:H94"/>
    <mergeCell ref="E91:E92"/>
    <mergeCell ref="F91:F92"/>
    <mergeCell ref="G91:G92"/>
    <mergeCell ref="H91:H92"/>
    <mergeCell ref="F93:F94"/>
  </mergeCells>
  <pageMargins left="0.7" right="0.7" top="0.75" bottom="0.75" header="0.3" footer="0.3"/>
  <pageSetup paperSize="9" scale="62" orientation="portrait" r:id="rId1"/>
  <headerFooter>
    <oddHeader xml:space="preserve">&amp;L&amp;"-,Félkövér"SZÉKESFEHÉRVÁR SZEDRESKERTI FŰTŐMŰ    
Fűtőművi rekonstrukció    
Gépészeti árazatlan költségvetés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Normal="100" workbookViewId="0">
      <selection activeCell="J9" sqref="J9"/>
    </sheetView>
  </sheetViews>
  <sheetFormatPr defaultRowHeight="15" x14ac:dyDescent="0.25"/>
  <cols>
    <col min="1" max="1" width="6" bestFit="1" customWidth="1"/>
    <col min="2" max="2" width="50.42578125" customWidth="1"/>
    <col min="3" max="3" width="9.140625" bestFit="1" customWidth="1"/>
    <col min="4" max="4" width="9.5703125" bestFit="1" customWidth="1"/>
    <col min="5" max="5" width="11.85546875" customWidth="1"/>
    <col min="6" max="6" width="12.42578125" customWidth="1"/>
    <col min="7" max="7" width="13" customWidth="1"/>
    <col min="8" max="8" width="13.42578125" customWidth="1"/>
  </cols>
  <sheetData>
    <row r="1" spans="1:8" ht="15.75" thickBot="1" x14ac:dyDescent="0.3"/>
    <row r="2" spans="1:8" ht="18.75" x14ac:dyDescent="0.3">
      <c r="A2" s="145" t="s">
        <v>83</v>
      </c>
      <c r="B2" s="146"/>
      <c r="C2" s="146"/>
      <c r="D2" s="146"/>
      <c r="E2" s="146"/>
      <c r="F2" s="146"/>
      <c r="G2" s="146"/>
      <c r="H2" s="147"/>
    </row>
    <row r="3" spans="1:8" ht="15.75" x14ac:dyDescent="0.25">
      <c r="A3" s="131" t="s">
        <v>0</v>
      </c>
      <c r="B3" s="133" t="s">
        <v>1</v>
      </c>
      <c r="C3" s="135" t="s">
        <v>2</v>
      </c>
      <c r="D3" s="135" t="s">
        <v>3</v>
      </c>
      <c r="E3" s="135" t="s">
        <v>4</v>
      </c>
      <c r="F3" s="135"/>
      <c r="G3" s="148" t="s">
        <v>5</v>
      </c>
      <c r="H3" s="149"/>
    </row>
    <row r="4" spans="1:8" ht="31.5" x14ac:dyDescent="0.25">
      <c r="A4" s="131"/>
      <c r="B4" s="133"/>
      <c r="C4" s="135"/>
      <c r="D4" s="135"/>
      <c r="E4" s="21" t="s">
        <v>222</v>
      </c>
      <c r="F4" s="21" t="s">
        <v>223</v>
      </c>
      <c r="G4" s="67" t="s">
        <v>222</v>
      </c>
      <c r="H4" s="68" t="s">
        <v>223</v>
      </c>
    </row>
    <row r="5" spans="1:8" ht="15.75" x14ac:dyDescent="0.25">
      <c r="A5" s="29"/>
      <c r="B5" s="141" t="s">
        <v>84</v>
      </c>
      <c r="C5" s="141"/>
      <c r="D5" s="141"/>
      <c r="E5" s="141"/>
      <c r="F5" s="141"/>
      <c r="G5" s="141"/>
      <c r="H5" s="142"/>
    </row>
    <row r="6" spans="1:8" ht="15.75" x14ac:dyDescent="0.25">
      <c r="A6" s="30"/>
      <c r="B6" s="69" t="s">
        <v>85</v>
      </c>
      <c r="C6" s="32"/>
      <c r="D6" s="33"/>
      <c r="E6" s="34"/>
      <c r="F6" s="34"/>
      <c r="G6" s="70"/>
      <c r="H6" s="71"/>
    </row>
    <row r="7" spans="1:8" ht="42" customHeight="1" x14ac:dyDescent="0.25">
      <c r="A7" s="30">
        <v>1</v>
      </c>
      <c r="B7" s="72" t="s">
        <v>86</v>
      </c>
      <c r="C7" s="73">
        <v>350</v>
      </c>
      <c r="D7" s="74" t="s">
        <v>19</v>
      </c>
      <c r="E7" s="75"/>
      <c r="F7" s="75"/>
      <c r="G7" s="70">
        <f>C7*E7</f>
        <v>0</v>
      </c>
      <c r="H7" s="71">
        <f>C7*F7</f>
        <v>0</v>
      </c>
    </row>
    <row r="8" spans="1:8" ht="39" customHeight="1" x14ac:dyDescent="0.25">
      <c r="A8" s="30">
        <v>2</v>
      </c>
      <c r="B8" s="72" t="s">
        <v>87</v>
      </c>
      <c r="C8" s="73">
        <v>2</v>
      </c>
      <c r="D8" s="74" t="s">
        <v>19</v>
      </c>
      <c r="E8" s="75"/>
      <c r="F8" s="75"/>
      <c r="G8" s="70">
        <f>C8*E8</f>
        <v>0</v>
      </c>
      <c r="H8" s="71">
        <f>C8*F8</f>
        <v>0</v>
      </c>
    </row>
    <row r="9" spans="1:8" ht="15.75" x14ac:dyDescent="0.25">
      <c r="A9" s="30"/>
      <c r="B9" s="69" t="s">
        <v>88</v>
      </c>
      <c r="C9" s="32"/>
      <c r="D9" s="33"/>
      <c r="E9" s="34"/>
      <c r="F9" s="34"/>
      <c r="G9" s="70"/>
      <c r="H9" s="71"/>
    </row>
    <row r="10" spans="1:8" ht="37.5" customHeight="1" x14ac:dyDescent="0.25">
      <c r="A10" s="76">
        <v>3</v>
      </c>
      <c r="B10" s="77" t="s">
        <v>89</v>
      </c>
      <c r="C10" s="73">
        <v>7</v>
      </c>
      <c r="D10" s="74" t="s">
        <v>90</v>
      </c>
      <c r="E10" s="75"/>
      <c r="F10" s="75"/>
      <c r="G10" s="70">
        <f>C10*E10</f>
        <v>0</v>
      </c>
      <c r="H10" s="71">
        <f>C10*F10</f>
        <v>0</v>
      </c>
    </row>
    <row r="11" spans="1:8" ht="40.5" customHeight="1" x14ac:dyDescent="0.25">
      <c r="A11" s="76">
        <v>4</v>
      </c>
      <c r="B11" s="77" t="s">
        <v>91</v>
      </c>
      <c r="C11" s="78">
        <v>3</v>
      </c>
      <c r="D11" s="74" t="s">
        <v>92</v>
      </c>
      <c r="E11" s="75"/>
      <c r="F11" s="75"/>
      <c r="G11" s="70">
        <f t="shared" ref="G11:G20" si="0">C11*E11</f>
        <v>0</v>
      </c>
      <c r="H11" s="71">
        <f>C11*F11</f>
        <v>0</v>
      </c>
    </row>
    <row r="12" spans="1:8" ht="39.75" customHeight="1" x14ac:dyDescent="0.25">
      <c r="A12" s="76">
        <v>5</v>
      </c>
      <c r="B12" s="106" t="s">
        <v>93</v>
      </c>
      <c r="C12" s="78">
        <v>297</v>
      </c>
      <c r="D12" s="74" t="s">
        <v>94</v>
      </c>
      <c r="E12" s="75"/>
      <c r="F12" s="75"/>
      <c r="G12" s="70">
        <f t="shared" si="0"/>
        <v>0</v>
      </c>
      <c r="H12" s="71">
        <f t="shared" ref="H12:H20" si="1">C12*F12</f>
        <v>0</v>
      </c>
    </row>
    <row r="13" spans="1:8" ht="33.75" customHeight="1" x14ac:dyDescent="0.25">
      <c r="A13" s="76">
        <v>6</v>
      </c>
      <c r="B13" s="106" t="s">
        <v>95</v>
      </c>
      <c r="C13" s="78">
        <v>15</v>
      </c>
      <c r="D13" s="74" t="s">
        <v>96</v>
      </c>
      <c r="E13" s="75"/>
      <c r="F13" s="75"/>
      <c r="G13" s="70">
        <f t="shared" si="0"/>
        <v>0</v>
      </c>
      <c r="H13" s="71">
        <f t="shared" si="1"/>
        <v>0</v>
      </c>
    </row>
    <row r="14" spans="1:8" ht="51" customHeight="1" x14ac:dyDescent="0.25">
      <c r="A14" s="76">
        <v>7</v>
      </c>
      <c r="B14" s="72" t="s">
        <v>97</v>
      </c>
      <c r="C14" s="78">
        <v>15</v>
      </c>
      <c r="D14" s="74" t="s">
        <v>94</v>
      </c>
      <c r="E14" s="75"/>
      <c r="F14" s="75"/>
      <c r="G14" s="70">
        <f t="shared" si="0"/>
        <v>0</v>
      </c>
      <c r="H14" s="71">
        <f t="shared" si="1"/>
        <v>0</v>
      </c>
    </row>
    <row r="15" spans="1:8" ht="37.5" customHeight="1" x14ac:dyDescent="0.25">
      <c r="A15" s="76">
        <v>8</v>
      </c>
      <c r="B15" s="77" t="s">
        <v>98</v>
      </c>
      <c r="C15" s="78">
        <v>4</v>
      </c>
      <c r="D15" s="74" t="s">
        <v>92</v>
      </c>
      <c r="E15" s="75"/>
      <c r="F15" s="75"/>
      <c r="G15" s="70">
        <f t="shared" si="0"/>
        <v>0</v>
      </c>
      <c r="H15" s="71">
        <f t="shared" si="1"/>
        <v>0</v>
      </c>
    </row>
    <row r="16" spans="1:8" ht="22.5" customHeight="1" x14ac:dyDescent="0.25">
      <c r="A16" s="76">
        <v>9</v>
      </c>
      <c r="B16" s="72" t="s">
        <v>99</v>
      </c>
      <c r="C16" s="78">
        <v>2</v>
      </c>
      <c r="D16" s="74" t="s">
        <v>92</v>
      </c>
      <c r="E16" s="75"/>
      <c r="F16" s="75"/>
      <c r="G16" s="70">
        <f t="shared" si="0"/>
        <v>0</v>
      </c>
      <c r="H16" s="71">
        <f t="shared" si="1"/>
        <v>0</v>
      </c>
    </row>
    <row r="17" spans="1:8" ht="70.5" customHeight="1" x14ac:dyDescent="0.25">
      <c r="A17" s="76">
        <v>10</v>
      </c>
      <c r="B17" s="77" t="s">
        <v>100</v>
      </c>
      <c r="C17" s="78">
        <v>2</v>
      </c>
      <c r="D17" s="74" t="s">
        <v>9</v>
      </c>
      <c r="E17" s="75"/>
      <c r="F17" s="75"/>
      <c r="G17" s="70">
        <f t="shared" si="0"/>
        <v>0</v>
      </c>
      <c r="H17" s="71">
        <f t="shared" si="1"/>
        <v>0</v>
      </c>
    </row>
    <row r="18" spans="1:8" ht="20.25" customHeight="1" x14ac:dyDescent="0.25">
      <c r="A18" s="76">
        <v>11</v>
      </c>
      <c r="B18" s="77" t="s">
        <v>101</v>
      </c>
      <c r="C18" s="78">
        <v>1</v>
      </c>
      <c r="D18" s="74" t="s">
        <v>9</v>
      </c>
      <c r="E18" s="75"/>
      <c r="F18" s="75"/>
      <c r="G18" s="70">
        <f t="shared" si="0"/>
        <v>0</v>
      </c>
      <c r="H18" s="71">
        <f t="shared" si="1"/>
        <v>0</v>
      </c>
    </row>
    <row r="19" spans="1:8" ht="45.75" x14ac:dyDescent="0.25">
      <c r="A19" s="76">
        <v>12</v>
      </c>
      <c r="B19" s="77" t="s">
        <v>102</v>
      </c>
      <c r="C19" s="78">
        <v>6</v>
      </c>
      <c r="D19" s="74" t="s">
        <v>9</v>
      </c>
      <c r="E19" s="75"/>
      <c r="F19" s="75"/>
      <c r="G19" s="70">
        <f t="shared" si="0"/>
        <v>0</v>
      </c>
      <c r="H19" s="71">
        <f t="shared" si="1"/>
        <v>0</v>
      </c>
    </row>
    <row r="20" spans="1:8" ht="15.75" x14ac:dyDescent="0.25">
      <c r="A20" s="76">
        <v>13</v>
      </c>
      <c r="B20" s="77" t="s">
        <v>103</v>
      </c>
      <c r="C20" s="78">
        <v>10</v>
      </c>
      <c r="D20" s="74" t="s">
        <v>9</v>
      </c>
      <c r="E20" s="75"/>
      <c r="F20" s="75"/>
      <c r="G20" s="70">
        <f t="shared" si="0"/>
        <v>0</v>
      </c>
      <c r="H20" s="71">
        <f t="shared" si="1"/>
        <v>0</v>
      </c>
    </row>
    <row r="21" spans="1:8" ht="15.75" x14ac:dyDescent="0.25">
      <c r="A21" s="37"/>
      <c r="B21" s="143" t="s">
        <v>104</v>
      </c>
      <c r="C21" s="143"/>
      <c r="D21" s="143"/>
      <c r="E21" s="143"/>
      <c r="F21" s="143"/>
      <c r="G21" s="143"/>
      <c r="H21" s="144"/>
    </row>
    <row r="22" spans="1:8" ht="15.75" x14ac:dyDescent="0.25">
      <c r="A22" s="30"/>
      <c r="B22" s="69" t="s">
        <v>85</v>
      </c>
      <c r="C22" s="79"/>
      <c r="D22" s="33"/>
      <c r="E22" s="80"/>
      <c r="F22" s="34"/>
      <c r="G22" s="70"/>
      <c r="H22" s="71"/>
    </row>
    <row r="23" spans="1:8" ht="21.75" customHeight="1" x14ac:dyDescent="0.25">
      <c r="A23" s="30">
        <v>14</v>
      </c>
      <c r="B23" s="77" t="s">
        <v>105</v>
      </c>
      <c r="C23" s="78">
        <v>24</v>
      </c>
      <c r="D23" s="74" t="s">
        <v>19</v>
      </c>
      <c r="E23" s="75"/>
      <c r="F23" s="75"/>
      <c r="G23" s="70">
        <f>C23*E23</f>
        <v>0</v>
      </c>
      <c r="H23" s="71">
        <f>C23*F23</f>
        <v>0</v>
      </c>
    </row>
    <row r="24" spans="1:8" ht="36" customHeight="1" x14ac:dyDescent="0.25">
      <c r="A24" s="30">
        <v>15</v>
      </c>
      <c r="B24" s="77" t="s">
        <v>106</v>
      </c>
      <c r="C24" s="78">
        <v>100</v>
      </c>
      <c r="D24" s="74" t="s">
        <v>19</v>
      </c>
      <c r="E24" s="75"/>
      <c r="F24" s="75"/>
      <c r="G24" s="70">
        <f t="shared" ref="G24:G38" si="2">C24*E24</f>
        <v>0</v>
      </c>
      <c r="H24" s="71">
        <f>C24*F24</f>
        <v>0</v>
      </c>
    </row>
    <row r="25" spans="1:8" ht="19.5" customHeight="1" x14ac:dyDescent="0.25">
      <c r="A25" s="30">
        <v>16</v>
      </c>
      <c r="B25" s="77" t="s">
        <v>107</v>
      </c>
      <c r="C25" s="78">
        <v>120</v>
      </c>
      <c r="D25" s="74" t="s">
        <v>19</v>
      </c>
      <c r="E25" s="75"/>
      <c r="F25" s="75"/>
      <c r="G25" s="70">
        <f t="shared" si="2"/>
        <v>0</v>
      </c>
      <c r="H25" s="71">
        <f>C25*F25</f>
        <v>0</v>
      </c>
    </row>
    <row r="26" spans="1:8" ht="15.75" x14ac:dyDescent="0.25">
      <c r="A26" s="30"/>
      <c r="B26" s="81" t="s">
        <v>88</v>
      </c>
      <c r="C26" s="78"/>
      <c r="D26" s="74"/>
      <c r="E26" s="82"/>
      <c r="F26" s="82"/>
      <c r="G26" s="70"/>
      <c r="H26" s="83"/>
    </row>
    <row r="27" spans="1:8" ht="36.75" customHeight="1" x14ac:dyDescent="0.25">
      <c r="A27" s="76">
        <v>17</v>
      </c>
      <c r="B27" s="77" t="s">
        <v>108</v>
      </c>
      <c r="C27" s="78">
        <v>25</v>
      </c>
      <c r="D27" s="74" t="s">
        <v>19</v>
      </c>
      <c r="E27" s="75"/>
      <c r="F27" s="75"/>
      <c r="G27" s="70">
        <f t="shared" si="2"/>
        <v>0</v>
      </c>
      <c r="H27" s="71">
        <f>C27*F27</f>
        <v>0</v>
      </c>
    </row>
    <row r="28" spans="1:8" ht="35.25" customHeight="1" x14ac:dyDescent="0.25">
      <c r="A28" s="76">
        <v>18</v>
      </c>
      <c r="B28" s="77" t="s">
        <v>109</v>
      </c>
      <c r="C28" s="78">
        <v>50</v>
      </c>
      <c r="D28" s="74" t="s">
        <v>19</v>
      </c>
      <c r="E28" s="75"/>
      <c r="F28" s="75"/>
      <c r="G28" s="70">
        <f t="shared" si="2"/>
        <v>0</v>
      </c>
      <c r="H28" s="71">
        <f t="shared" ref="H28:H38" si="3">C28*F28</f>
        <v>0</v>
      </c>
    </row>
    <row r="29" spans="1:8" ht="33.75" customHeight="1" x14ac:dyDescent="0.25">
      <c r="A29" s="76">
        <v>19</v>
      </c>
      <c r="B29" s="77" t="s">
        <v>110</v>
      </c>
      <c r="C29" s="78">
        <v>100</v>
      </c>
      <c r="D29" s="74" t="s">
        <v>19</v>
      </c>
      <c r="E29" s="75"/>
      <c r="F29" s="75"/>
      <c r="G29" s="70">
        <f t="shared" si="2"/>
        <v>0</v>
      </c>
      <c r="H29" s="71">
        <f t="shared" si="3"/>
        <v>0</v>
      </c>
    </row>
    <row r="30" spans="1:8" ht="36.75" customHeight="1" x14ac:dyDescent="0.25">
      <c r="A30" s="76">
        <v>20</v>
      </c>
      <c r="B30" s="77" t="s">
        <v>111</v>
      </c>
      <c r="C30" s="78">
        <v>120</v>
      </c>
      <c r="D30" s="74" t="s">
        <v>19</v>
      </c>
      <c r="E30" s="75"/>
      <c r="F30" s="75"/>
      <c r="G30" s="70">
        <f t="shared" si="2"/>
        <v>0</v>
      </c>
      <c r="H30" s="71">
        <f t="shared" si="3"/>
        <v>0</v>
      </c>
    </row>
    <row r="31" spans="1:8" ht="22.5" customHeight="1" x14ac:dyDescent="0.25">
      <c r="A31" s="76">
        <v>21</v>
      </c>
      <c r="B31" s="77" t="s">
        <v>112</v>
      </c>
      <c r="C31" s="78">
        <v>120</v>
      </c>
      <c r="D31" s="74" t="s">
        <v>19</v>
      </c>
      <c r="E31" s="75"/>
      <c r="F31" s="75"/>
      <c r="G31" s="70">
        <f t="shared" si="2"/>
        <v>0</v>
      </c>
      <c r="H31" s="71">
        <f t="shared" si="3"/>
        <v>0</v>
      </c>
    </row>
    <row r="32" spans="1:8" ht="36" customHeight="1" x14ac:dyDescent="0.25">
      <c r="A32" s="76">
        <v>22</v>
      </c>
      <c r="B32" s="77" t="s">
        <v>113</v>
      </c>
      <c r="C32" s="78">
        <v>25</v>
      </c>
      <c r="D32" s="74" t="s">
        <v>19</v>
      </c>
      <c r="E32" s="75"/>
      <c r="F32" s="75"/>
      <c r="G32" s="70">
        <f t="shared" si="2"/>
        <v>0</v>
      </c>
      <c r="H32" s="71">
        <f t="shared" si="3"/>
        <v>0</v>
      </c>
    </row>
    <row r="33" spans="1:8" ht="36" customHeight="1" x14ac:dyDescent="0.25">
      <c r="A33" s="107">
        <v>23</v>
      </c>
      <c r="B33" s="106" t="s">
        <v>114</v>
      </c>
      <c r="C33" s="78">
        <v>1</v>
      </c>
      <c r="D33" s="108" t="s">
        <v>12</v>
      </c>
      <c r="E33" s="75"/>
      <c r="F33" s="75"/>
      <c r="G33" s="70">
        <f t="shared" si="2"/>
        <v>0</v>
      </c>
      <c r="H33" s="71">
        <f t="shared" si="3"/>
        <v>0</v>
      </c>
    </row>
    <row r="34" spans="1:8" ht="65.25" customHeight="1" x14ac:dyDescent="0.25">
      <c r="A34" s="76">
        <v>24</v>
      </c>
      <c r="B34" s="77" t="s">
        <v>115</v>
      </c>
      <c r="C34" s="78">
        <v>120</v>
      </c>
      <c r="D34" s="74" t="s">
        <v>19</v>
      </c>
      <c r="E34" s="75"/>
      <c r="F34" s="75"/>
      <c r="G34" s="70">
        <f t="shared" si="2"/>
        <v>0</v>
      </c>
      <c r="H34" s="71">
        <f t="shared" si="3"/>
        <v>0</v>
      </c>
    </row>
    <row r="35" spans="1:8" ht="51" customHeight="1" x14ac:dyDescent="0.25">
      <c r="A35" s="76">
        <v>25</v>
      </c>
      <c r="B35" s="77" t="s">
        <v>116</v>
      </c>
      <c r="C35" s="78">
        <v>390</v>
      </c>
      <c r="D35" s="74" t="s">
        <v>19</v>
      </c>
      <c r="E35" s="75"/>
      <c r="F35" s="75"/>
      <c r="G35" s="70">
        <f t="shared" si="2"/>
        <v>0</v>
      </c>
      <c r="H35" s="71">
        <f t="shared" si="3"/>
        <v>0</v>
      </c>
    </row>
    <row r="36" spans="1:8" ht="36" customHeight="1" x14ac:dyDescent="0.25">
      <c r="A36" s="76">
        <v>26</v>
      </c>
      <c r="B36" s="77" t="s">
        <v>117</v>
      </c>
      <c r="C36" s="78">
        <v>1</v>
      </c>
      <c r="D36" s="74" t="s">
        <v>9</v>
      </c>
      <c r="E36" s="75"/>
      <c r="F36" s="75"/>
      <c r="G36" s="70">
        <f t="shared" si="2"/>
        <v>0</v>
      </c>
      <c r="H36" s="71">
        <f t="shared" si="3"/>
        <v>0</v>
      </c>
    </row>
    <row r="37" spans="1:8" ht="22.5" customHeight="1" x14ac:dyDescent="0.25">
      <c r="A37" s="76">
        <v>27</v>
      </c>
      <c r="B37" s="77" t="s">
        <v>118</v>
      </c>
      <c r="C37" s="78">
        <v>1</v>
      </c>
      <c r="D37" s="74" t="s">
        <v>9</v>
      </c>
      <c r="E37" s="75"/>
      <c r="F37" s="75"/>
      <c r="G37" s="70">
        <f t="shared" si="2"/>
        <v>0</v>
      </c>
      <c r="H37" s="71">
        <f t="shared" si="3"/>
        <v>0</v>
      </c>
    </row>
    <row r="38" spans="1:8" ht="36" customHeight="1" x14ac:dyDescent="0.25">
      <c r="A38" s="107">
        <v>28</v>
      </c>
      <c r="B38" s="106" t="s">
        <v>63</v>
      </c>
      <c r="C38" s="78">
        <v>1</v>
      </c>
      <c r="D38" s="74" t="s">
        <v>12</v>
      </c>
      <c r="E38" s="75"/>
      <c r="F38" s="75"/>
      <c r="G38" s="70">
        <f t="shared" si="2"/>
        <v>0</v>
      </c>
      <c r="H38" s="71">
        <f t="shared" si="3"/>
        <v>0</v>
      </c>
    </row>
    <row r="39" spans="1:8" ht="26.25" customHeight="1" thickBot="1" x14ac:dyDescent="0.3">
      <c r="A39" s="84"/>
      <c r="B39" s="85" t="s">
        <v>64</v>
      </c>
      <c r="C39" s="86"/>
      <c r="D39" s="86"/>
      <c r="E39" s="85"/>
      <c r="F39" s="85"/>
      <c r="G39" s="87">
        <f>SUM(G7:G38)</f>
        <v>0</v>
      </c>
      <c r="H39" s="88">
        <f>SUM(H7:H38)</f>
        <v>0</v>
      </c>
    </row>
  </sheetData>
  <mergeCells count="9">
    <mergeCell ref="B5:H5"/>
    <mergeCell ref="B21:H21"/>
    <mergeCell ref="A2:H2"/>
    <mergeCell ref="A3:A4"/>
    <mergeCell ref="B3:B4"/>
    <mergeCell ref="C3:C4"/>
    <mergeCell ref="D3:D4"/>
    <mergeCell ref="E3:F3"/>
    <mergeCell ref="G3:H3"/>
  </mergeCells>
  <pageMargins left="0.7" right="0.7" top="0.75" bottom="0.75" header="0.3" footer="0.3"/>
  <pageSetup paperSize="9" scale="80" orientation="portrait" horizontalDpi="4294967293" verticalDpi="4294967293" r:id="rId1"/>
  <headerFooter>
    <oddHeader xml:space="preserve">&amp;L&amp;"-,Félkövér"SZÉKESFEHÉRVÁR SZEDRESKERTI FŰTŐMŰ    
Fűtőművi rekonstrukció    
Építész árazatlan költségvetés    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topLeftCell="A7" zoomScale="85" zoomScaleNormal="85" zoomScaleSheetLayoutView="85" zoomScalePageLayoutView="85" workbookViewId="0">
      <selection activeCell="J6" sqref="J6"/>
    </sheetView>
  </sheetViews>
  <sheetFormatPr defaultRowHeight="15" x14ac:dyDescent="0.25"/>
  <cols>
    <col min="1" max="1" width="8.140625" style="8" customWidth="1"/>
    <col min="2" max="2" width="65.28515625" style="2" bestFit="1" customWidth="1"/>
    <col min="3" max="3" width="9.7109375" style="10" bestFit="1" customWidth="1"/>
    <col min="4" max="4" width="9.5703125" style="5" bestFit="1" customWidth="1"/>
    <col min="5" max="5" width="12.85546875" style="2" customWidth="1"/>
    <col min="6" max="6" width="11.85546875" style="2" bestFit="1" customWidth="1"/>
    <col min="7" max="7" width="11.85546875" style="54" customWidth="1"/>
    <col min="8" max="8" width="11.85546875" style="54" bestFit="1" customWidth="1"/>
    <col min="9" max="9" width="20.140625" style="2" customWidth="1"/>
    <col min="10" max="10" width="20.140625" style="5" customWidth="1"/>
    <col min="11" max="11" width="20.140625" style="2" customWidth="1"/>
    <col min="12" max="12" width="9.140625" style="2"/>
    <col min="13" max="13" width="21.7109375" style="2" customWidth="1"/>
    <col min="14" max="256" width="9.140625" style="2"/>
    <col min="257" max="257" width="8.140625" style="2" customWidth="1"/>
    <col min="258" max="258" width="34.5703125" style="2" bestFit="1" customWidth="1"/>
    <col min="259" max="259" width="11" style="2" customWidth="1"/>
    <col min="260" max="260" width="10.140625" style="2" customWidth="1"/>
    <col min="261" max="264" width="15.7109375" style="2" customWidth="1"/>
    <col min="265" max="268" width="9.140625" style="2"/>
    <col min="269" max="269" width="21.7109375" style="2" customWidth="1"/>
    <col min="270" max="512" width="9.140625" style="2"/>
    <col min="513" max="513" width="8.140625" style="2" customWidth="1"/>
    <col min="514" max="514" width="34.5703125" style="2" bestFit="1" customWidth="1"/>
    <col min="515" max="515" width="11" style="2" customWidth="1"/>
    <col min="516" max="516" width="10.140625" style="2" customWidth="1"/>
    <col min="517" max="520" width="15.7109375" style="2" customWidth="1"/>
    <col min="521" max="524" width="9.140625" style="2"/>
    <col min="525" max="525" width="21.7109375" style="2" customWidth="1"/>
    <col min="526" max="768" width="9.140625" style="2"/>
    <col min="769" max="769" width="8.140625" style="2" customWidth="1"/>
    <col min="770" max="770" width="34.5703125" style="2" bestFit="1" customWidth="1"/>
    <col min="771" max="771" width="11" style="2" customWidth="1"/>
    <col min="772" max="772" width="10.140625" style="2" customWidth="1"/>
    <col min="773" max="776" width="15.7109375" style="2" customWidth="1"/>
    <col min="777" max="780" width="9.140625" style="2"/>
    <col min="781" max="781" width="21.7109375" style="2" customWidth="1"/>
    <col min="782" max="1024" width="9.140625" style="2"/>
    <col min="1025" max="1025" width="8.140625" style="2" customWidth="1"/>
    <col min="1026" max="1026" width="34.5703125" style="2" bestFit="1" customWidth="1"/>
    <col min="1027" max="1027" width="11" style="2" customWidth="1"/>
    <col min="1028" max="1028" width="10.140625" style="2" customWidth="1"/>
    <col min="1029" max="1032" width="15.7109375" style="2" customWidth="1"/>
    <col min="1033" max="1036" width="9.140625" style="2"/>
    <col min="1037" max="1037" width="21.7109375" style="2" customWidth="1"/>
    <col min="1038" max="1280" width="9.140625" style="2"/>
    <col min="1281" max="1281" width="8.140625" style="2" customWidth="1"/>
    <col min="1282" max="1282" width="34.5703125" style="2" bestFit="1" customWidth="1"/>
    <col min="1283" max="1283" width="11" style="2" customWidth="1"/>
    <col min="1284" max="1284" width="10.140625" style="2" customWidth="1"/>
    <col min="1285" max="1288" width="15.7109375" style="2" customWidth="1"/>
    <col min="1289" max="1292" width="9.140625" style="2"/>
    <col min="1293" max="1293" width="21.7109375" style="2" customWidth="1"/>
    <col min="1294" max="1536" width="9.140625" style="2"/>
    <col min="1537" max="1537" width="8.140625" style="2" customWidth="1"/>
    <col min="1538" max="1538" width="34.5703125" style="2" bestFit="1" customWidth="1"/>
    <col min="1539" max="1539" width="11" style="2" customWidth="1"/>
    <col min="1540" max="1540" width="10.140625" style="2" customWidth="1"/>
    <col min="1541" max="1544" width="15.7109375" style="2" customWidth="1"/>
    <col min="1545" max="1548" width="9.140625" style="2"/>
    <col min="1549" max="1549" width="21.7109375" style="2" customWidth="1"/>
    <col min="1550" max="1792" width="9.140625" style="2"/>
    <col min="1793" max="1793" width="8.140625" style="2" customWidth="1"/>
    <col min="1794" max="1794" width="34.5703125" style="2" bestFit="1" customWidth="1"/>
    <col min="1795" max="1795" width="11" style="2" customWidth="1"/>
    <col min="1796" max="1796" width="10.140625" style="2" customWidth="1"/>
    <col min="1797" max="1800" width="15.7109375" style="2" customWidth="1"/>
    <col min="1801" max="1804" width="9.140625" style="2"/>
    <col min="1805" max="1805" width="21.7109375" style="2" customWidth="1"/>
    <col min="1806" max="2048" width="9.140625" style="2"/>
    <col min="2049" max="2049" width="8.140625" style="2" customWidth="1"/>
    <col min="2050" max="2050" width="34.5703125" style="2" bestFit="1" customWidth="1"/>
    <col min="2051" max="2051" width="11" style="2" customWidth="1"/>
    <col min="2052" max="2052" width="10.140625" style="2" customWidth="1"/>
    <col min="2053" max="2056" width="15.7109375" style="2" customWidth="1"/>
    <col min="2057" max="2060" width="9.140625" style="2"/>
    <col min="2061" max="2061" width="21.7109375" style="2" customWidth="1"/>
    <col min="2062" max="2304" width="9.140625" style="2"/>
    <col min="2305" max="2305" width="8.140625" style="2" customWidth="1"/>
    <col min="2306" max="2306" width="34.5703125" style="2" bestFit="1" customWidth="1"/>
    <col min="2307" max="2307" width="11" style="2" customWidth="1"/>
    <col min="2308" max="2308" width="10.140625" style="2" customWidth="1"/>
    <col min="2309" max="2312" width="15.7109375" style="2" customWidth="1"/>
    <col min="2313" max="2316" width="9.140625" style="2"/>
    <col min="2317" max="2317" width="21.7109375" style="2" customWidth="1"/>
    <col min="2318" max="2560" width="9.140625" style="2"/>
    <col min="2561" max="2561" width="8.140625" style="2" customWidth="1"/>
    <col min="2562" max="2562" width="34.5703125" style="2" bestFit="1" customWidth="1"/>
    <col min="2563" max="2563" width="11" style="2" customWidth="1"/>
    <col min="2564" max="2564" width="10.140625" style="2" customWidth="1"/>
    <col min="2565" max="2568" width="15.7109375" style="2" customWidth="1"/>
    <col min="2569" max="2572" width="9.140625" style="2"/>
    <col min="2573" max="2573" width="21.7109375" style="2" customWidth="1"/>
    <col min="2574" max="2816" width="9.140625" style="2"/>
    <col min="2817" max="2817" width="8.140625" style="2" customWidth="1"/>
    <col min="2818" max="2818" width="34.5703125" style="2" bestFit="1" customWidth="1"/>
    <col min="2819" max="2819" width="11" style="2" customWidth="1"/>
    <col min="2820" max="2820" width="10.140625" style="2" customWidth="1"/>
    <col min="2821" max="2824" width="15.7109375" style="2" customWidth="1"/>
    <col min="2825" max="2828" width="9.140625" style="2"/>
    <col min="2829" max="2829" width="21.7109375" style="2" customWidth="1"/>
    <col min="2830" max="3072" width="9.140625" style="2"/>
    <col min="3073" max="3073" width="8.140625" style="2" customWidth="1"/>
    <col min="3074" max="3074" width="34.5703125" style="2" bestFit="1" customWidth="1"/>
    <col min="3075" max="3075" width="11" style="2" customWidth="1"/>
    <col min="3076" max="3076" width="10.140625" style="2" customWidth="1"/>
    <col min="3077" max="3080" width="15.7109375" style="2" customWidth="1"/>
    <col min="3081" max="3084" width="9.140625" style="2"/>
    <col min="3085" max="3085" width="21.7109375" style="2" customWidth="1"/>
    <col min="3086" max="3328" width="9.140625" style="2"/>
    <col min="3329" max="3329" width="8.140625" style="2" customWidth="1"/>
    <col min="3330" max="3330" width="34.5703125" style="2" bestFit="1" customWidth="1"/>
    <col min="3331" max="3331" width="11" style="2" customWidth="1"/>
    <col min="3332" max="3332" width="10.140625" style="2" customWidth="1"/>
    <col min="3333" max="3336" width="15.7109375" style="2" customWidth="1"/>
    <col min="3337" max="3340" width="9.140625" style="2"/>
    <col min="3341" max="3341" width="21.7109375" style="2" customWidth="1"/>
    <col min="3342" max="3584" width="9.140625" style="2"/>
    <col min="3585" max="3585" width="8.140625" style="2" customWidth="1"/>
    <col min="3586" max="3586" width="34.5703125" style="2" bestFit="1" customWidth="1"/>
    <col min="3587" max="3587" width="11" style="2" customWidth="1"/>
    <col min="3588" max="3588" width="10.140625" style="2" customWidth="1"/>
    <col min="3589" max="3592" width="15.7109375" style="2" customWidth="1"/>
    <col min="3593" max="3596" width="9.140625" style="2"/>
    <col min="3597" max="3597" width="21.7109375" style="2" customWidth="1"/>
    <col min="3598" max="3840" width="9.140625" style="2"/>
    <col min="3841" max="3841" width="8.140625" style="2" customWidth="1"/>
    <col min="3842" max="3842" width="34.5703125" style="2" bestFit="1" customWidth="1"/>
    <col min="3843" max="3843" width="11" style="2" customWidth="1"/>
    <col min="3844" max="3844" width="10.140625" style="2" customWidth="1"/>
    <col min="3845" max="3848" width="15.7109375" style="2" customWidth="1"/>
    <col min="3849" max="3852" width="9.140625" style="2"/>
    <col min="3853" max="3853" width="21.7109375" style="2" customWidth="1"/>
    <col min="3854" max="4096" width="9.140625" style="2"/>
    <col min="4097" max="4097" width="8.140625" style="2" customWidth="1"/>
    <col min="4098" max="4098" width="34.5703125" style="2" bestFit="1" customWidth="1"/>
    <col min="4099" max="4099" width="11" style="2" customWidth="1"/>
    <col min="4100" max="4100" width="10.140625" style="2" customWidth="1"/>
    <col min="4101" max="4104" width="15.7109375" style="2" customWidth="1"/>
    <col min="4105" max="4108" width="9.140625" style="2"/>
    <col min="4109" max="4109" width="21.7109375" style="2" customWidth="1"/>
    <col min="4110" max="4352" width="9.140625" style="2"/>
    <col min="4353" max="4353" width="8.140625" style="2" customWidth="1"/>
    <col min="4354" max="4354" width="34.5703125" style="2" bestFit="1" customWidth="1"/>
    <col min="4355" max="4355" width="11" style="2" customWidth="1"/>
    <col min="4356" max="4356" width="10.140625" style="2" customWidth="1"/>
    <col min="4357" max="4360" width="15.7109375" style="2" customWidth="1"/>
    <col min="4361" max="4364" width="9.140625" style="2"/>
    <col min="4365" max="4365" width="21.7109375" style="2" customWidth="1"/>
    <col min="4366" max="4608" width="9.140625" style="2"/>
    <col min="4609" max="4609" width="8.140625" style="2" customWidth="1"/>
    <col min="4610" max="4610" width="34.5703125" style="2" bestFit="1" customWidth="1"/>
    <col min="4611" max="4611" width="11" style="2" customWidth="1"/>
    <col min="4612" max="4612" width="10.140625" style="2" customWidth="1"/>
    <col min="4613" max="4616" width="15.7109375" style="2" customWidth="1"/>
    <col min="4617" max="4620" width="9.140625" style="2"/>
    <col min="4621" max="4621" width="21.7109375" style="2" customWidth="1"/>
    <col min="4622" max="4864" width="9.140625" style="2"/>
    <col min="4865" max="4865" width="8.140625" style="2" customWidth="1"/>
    <col min="4866" max="4866" width="34.5703125" style="2" bestFit="1" customWidth="1"/>
    <col min="4867" max="4867" width="11" style="2" customWidth="1"/>
    <col min="4868" max="4868" width="10.140625" style="2" customWidth="1"/>
    <col min="4869" max="4872" width="15.7109375" style="2" customWidth="1"/>
    <col min="4873" max="4876" width="9.140625" style="2"/>
    <col min="4877" max="4877" width="21.7109375" style="2" customWidth="1"/>
    <col min="4878" max="5120" width="9.140625" style="2"/>
    <col min="5121" max="5121" width="8.140625" style="2" customWidth="1"/>
    <col min="5122" max="5122" width="34.5703125" style="2" bestFit="1" customWidth="1"/>
    <col min="5123" max="5123" width="11" style="2" customWidth="1"/>
    <col min="5124" max="5124" width="10.140625" style="2" customWidth="1"/>
    <col min="5125" max="5128" width="15.7109375" style="2" customWidth="1"/>
    <col min="5129" max="5132" width="9.140625" style="2"/>
    <col min="5133" max="5133" width="21.7109375" style="2" customWidth="1"/>
    <col min="5134" max="5376" width="9.140625" style="2"/>
    <col min="5377" max="5377" width="8.140625" style="2" customWidth="1"/>
    <col min="5378" max="5378" width="34.5703125" style="2" bestFit="1" customWidth="1"/>
    <col min="5379" max="5379" width="11" style="2" customWidth="1"/>
    <col min="5380" max="5380" width="10.140625" style="2" customWidth="1"/>
    <col min="5381" max="5384" width="15.7109375" style="2" customWidth="1"/>
    <col min="5385" max="5388" width="9.140625" style="2"/>
    <col min="5389" max="5389" width="21.7109375" style="2" customWidth="1"/>
    <col min="5390" max="5632" width="9.140625" style="2"/>
    <col min="5633" max="5633" width="8.140625" style="2" customWidth="1"/>
    <col min="5634" max="5634" width="34.5703125" style="2" bestFit="1" customWidth="1"/>
    <col min="5635" max="5635" width="11" style="2" customWidth="1"/>
    <col min="5636" max="5636" width="10.140625" style="2" customWidth="1"/>
    <col min="5637" max="5640" width="15.7109375" style="2" customWidth="1"/>
    <col min="5641" max="5644" width="9.140625" style="2"/>
    <col min="5645" max="5645" width="21.7109375" style="2" customWidth="1"/>
    <col min="5646" max="5888" width="9.140625" style="2"/>
    <col min="5889" max="5889" width="8.140625" style="2" customWidth="1"/>
    <col min="5890" max="5890" width="34.5703125" style="2" bestFit="1" customWidth="1"/>
    <col min="5891" max="5891" width="11" style="2" customWidth="1"/>
    <col min="5892" max="5892" width="10.140625" style="2" customWidth="1"/>
    <col min="5893" max="5896" width="15.7109375" style="2" customWidth="1"/>
    <col min="5897" max="5900" width="9.140625" style="2"/>
    <col min="5901" max="5901" width="21.7109375" style="2" customWidth="1"/>
    <col min="5902" max="6144" width="9.140625" style="2"/>
    <col min="6145" max="6145" width="8.140625" style="2" customWidth="1"/>
    <col min="6146" max="6146" width="34.5703125" style="2" bestFit="1" customWidth="1"/>
    <col min="6147" max="6147" width="11" style="2" customWidth="1"/>
    <col min="6148" max="6148" width="10.140625" style="2" customWidth="1"/>
    <col min="6149" max="6152" width="15.7109375" style="2" customWidth="1"/>
    <col min="6153" max="6156" width="9.140625" style="2"/>
    <col min="6157" max="6157" width="21.7109375" style="2" customWidth="1"/>
    <col min="6158" max="6400" width="9.140625" style="2"/>
    <col min="6401" max="6401" width="8.140625" style="2" customWidth="1"/>
    <col min="6402" max="6402" width="34.5703125" style="2" bestFit="1" customWidth="1"/>
    <col min="6403" max="6403" width="11" style="2" customWidth="1"/>
    <col min="6404" max="6404" width="10.140625" style="2" customWidth="1"/>
    <col min="6405" max="6408" width="15.7109375" style="2" customWidth="1"/>
    <col min="6409" max="6412" width="9.140625" style="2"/>
    <col min="6413" max="6413" width="21.7109375" style="2" customWidth="1"/>
    <col min="6414" max="6656" width="9.140625" style="2"/>
    <col min="6657" max="6657" width="8.140625" style="2" customWidth="1"/>
    <col min="6658" max="6658" width="34.5703125" style="2" bestFit="1" customWidth="1"/>
    <col min="6659" max="6659" width="11" style="2" customWidth="1"/>
    <col min="6660" max="6660" width="10.140625" style="2" customWidth="1"/>
    <col min="6661" max="6664" width="15.7109375" style="2" customWidth="1"/>
    <col min="6665" max="6668" width="9.140625" style="2"/>
    <col min="6669" max="6669" width="21.7109375" style="2" customWidth="1"/>
    <col min="6670" max="6912" width="9.140625" style="2"/>
    <col min="6913" max="6913" width="8.140625" style="2" customWidth="1"/>
    <col min="6914" max="6914" width="34.5703125" style="2" bestFit="1" customWidth="1"/>
    <col min="6915" max="6915" width="11" style="2" customWidth="1"/>
    <col min="6916" max="6916" width="10.140625" style="2" customWidth="1"/>
    <col min="6917" max="6920" width="15.7109375" style="2" customWidth="1"/>
    <col min="6921" max="6924" width="9.140625" style="2"/>
    <col min="6925" max="6925" width="21.7109375" style="2" customWidth="1"/>
    <col min="6926" max="7168" width="9.140625" style="2"/>
    <col min="7169" max="7169" width="8.140625" style="2" customWidth="1"/>
    <col min="7170" max="7170" width="34.5703125" style="2" bestFit="1" customWidth="1"/>
    <col min="7171" max="7171" width="11" style="2" customWidth="1"/>
    <col min="7172" max="7172" width="10.140625" style="2" customWidth="1"/>
    <col min="7173" max="7176" width="15.7109375" style="2" customWidth="1"/>
    <col min="7177" max="7180" width="9.140625" style="2"/>
    <col min="7181" max="7181" width="21.7109375" style="2" customWidth="1"/>
    <col min="7182" max="7424" width="9.140625" style="2"/>
    <col min="7425" max="7425" width="8.140625" style="2" customWidth="1"/>
    <col min="7426" max="7426" width="34.5703125" style="2" bestFit="1" customWidth="1"/>
    <col min="7427" max="7427" width="11" style="2" customWidth="1"/>
    <col min="7428" max="7428" width="10.140625" style="2" customWidth="1"/>
    <col min="7429" max="7432" width="15.7109375" style="2" customWidth="1"/>
    <col min="7433" max="7436" width="9.140625" style="2"/>
    <col min="7437" max="7437" width="21.7109375" style="2" customWidth="1"/>
    <col min="7438" max="7680" width="9.140625" style="2"/>
    <col min="7681" max="7681" width="8.140625" style="2" customWidth="1"/>
    <col min="7682" max="7682" width="34.5703125" style="2" bestFit="1" customWidth="1"/>
    <col min="7683" max="7683" width="11" style="2" customWidth="1"/>
    <col min="7684" max="7684" width="10.140625" style="2" customWidth="1"/>
    <col min="7685" max="7688" width="15.7109375" style="2" customWidth="1"/>
    <col min="7689" max="7692" width="9.140625" style="2"/>
    <col min="7693" max="7693" width="21.7109375" style="2" customWidth="1"/>
    <col min="7694" max="7936" width="9.140625" style="2"/>
    <col min="7937" max="7937" width="8.140625" style="2" customWidth="1"/>
    <col min="7938" max="7938" width="34.5703125" style="2" bestFit="1" customWidth="1"/>
    <col min="7939" max="7939" width="11" style="2" customWidth="1"/>
    <col min="7940" max="7940" width="10.140625" style="2" customWidth="1"/>
    <col min="7941" max="7944" width="15.7109375" style="2" customWidth="1"/>
    <col min="7945" max="7948" width="9.140625" style="2"/>
    <col min="7949" max="7949" width="21.7109375" style="2" customWidth="1"/>
    <col min="7950" max="8192" width="9.140625" style="2"/>
    <col min="8193" max="8193" width="8.140625" style="2" customWidth="1"/>
    <col min="8194" max="8194" width="34.5703125" style="2" bestFit="1" customWidth="1"/>
    <col min="8195" max="8195" width="11" style="2" customWidth="1"/>
    <col min="8196" max="8196" width="10.140625" style="2" customWidth="1"/>
    <col min="8197" max="8200" width="15.7109375" style="2" customWidth="1"/>
    <col min="8201" max="8204" width="9.140625" style="2"/>
    <col min="8205" max="8205" width="21.7109375" style="2" customWidth="1"/>
    <col min="8206" max="8448" width="9.140625" style="2"/>
    <col min="8449" max="8449" width="8.140625" style="2" customWidth="1"/>
    <col min="8450" max="8450" width="34.5703125" style="2" bestFit="1" customWidth="1"/>
    <col min="8451" max="8451" width="11" style="2" customWidth="1"/>
    <col min="8452" max="8452" width="10.140625" style="2" customWidth="1"/>
    <col min="8453" max="8456" width="15.7109375" style="2" customWidth="1"/>
    <col min="8457" max="8460" width="9.140625" style="2"/>
    <col min="8461" max="8461" width="21.7109375" style="2" customWidth="1"/>
    <col min="8462" max="8704" width="9.140625" style="2"/>
    <col min="8705" max="8705" width="8.140625" style="2" customWidth="1"/>
    <col min="8706" max="8706" width="34.5703125" style="2" bestFit="1" customWidth="1"/>
    <col min="8707" max="8707" width="11" style="2" customWidth="1"/>
    <col min="8708" max="8708" width="10.140625" style="2" customWidth="1"/>
    <col min="8709" max="8712" width="15.7109375" style="2" customWidth="1"/>
    <col min="8713" max="8716" width="9.140625" style="2"/>
    <col min="8717" max="8717" width="21.7109375" style="2" customWidth="1"/>
    <col min="8718" max="8960" width="9.140625" style="2"/>
    <col min="8961" max="8961" width="8.140625" style="2" customWidth="1"/>
    <col min="8962" max="8962" width="34.5703125" style="2" bestFit="1" customWidth="1"/>
    <col min="8963" max="8963" width="11" style="2" customWidth="1"/>
    <col min="8964" max="8964" width="10.140625" style="2" customWidth="1"/>
    <col min="8965" max="8968" width="15.7109375" style="2" customWidth="1"/>
    <col min="8969" max="8972" width="9.140625" style="2"/>
    <col min="8973" max="8973" width="21.7109375" style="2" customWidth="1"/>
    <col min="8974" max="9216" width="9.140625" style="2"/>
    <col min="9217" max="9217" width="8.140625" style="2" customWidth="1"/>
    <col min="9218" max="9218" width="34.5703125" style="2" bestFit="1" customWidth="1"/>
    <col min="9219" max="9219" width="11" style="2" customWidth="1"/>
    <col min="9220" max="9220" width="10.140625" style="2" customWidth="1"/>
    <col min="9221" max="9224" width="15.7109375" style="2" customWidth="1"/>
    <col min="9225" max="9228" width="9.140625" style="2"/>
    <col min="9229" max="9229" width="21.7109375" style="2" customWidth="1"/>
    <col min="9230" max="9472" width="9.140625" style="2"/>
    <col min="9473" max="9473" width="8.140625" style="2" customWidth="1"/>
    <col min="9474" max="9474" width="34.5703125" style="2" bestFit="1" customWidth="1"/>
    <col min="9475" max="9475" width="11" style="2" customWidth="1"/>
    <col min="9476" max="9476" width="10.140625" style="2" customWidth="1"/>
    <col min="9477" max="9480" width="15.7109375" style="2" customWidth="1"/>
    <col min="9481" max="9484" width="9.140625" style="2"/>
    <col min="9485" max="9485" width="21.7109375" style="2" customWidth="1"/>
    <col min="9486" max="9728" width="9.140625" style="2"/>
    <col min="9729" max="9729" width="8.140625" style="2" customWidth="1"/>
    <col min="9730" max="9730" width="34.5703125" style="2" bestFit="1" customWidth="1"/>
    <col min="9731" max="9731" width="11" style="2" customWidth="1"/>
    <col min="9732" max="9732" width="10.140625" style="2" customWidth="1"/>
    <col min="9733" max="9736" width="15.7109375" style="2" customWidth="1"/>
    <col min="9737" max="9740" width="9.140625" style="2"/>
    <col min="9741" max="9741" width="21.7109375" style="2" customWidth="1"/>
    <col min="9742" max="9984" width="9.140625" style="2"/>
    <col min="9985" max="9985" width="8.140625" style="2" customWidth="1"/>
    <col min="9986" max="9986" width="34.5703125" style="2" bestFit="1" customWidth="1"/>
    <col min="9987" max="9987" width="11" style="2" customWidth="1"/>
    <col min="9988" max="9988" width="10.140625" style="2" customWidth="1"/>
    <col min="9989" max="9992" width="15.7109375" style="2" customWidth="1"/>
    <col min="9993" max="9996" width="9.140625" style="2"/>
    <col min="9997" max="9997" width="21.7109375" style="2" customWidth="1"/>
    <col min="9998" max="10240" width="9.140625" style="2"/>
    <col min="10241" max="10241" width="8.140625" style="2" customWidth="1"/>
    <col min="10242" max="10242" width="34.5703125" style="2" bestFit="1" customWidth="1"/>
    <col min="10243" max="10243" width="11" style="2" customWidth="1"/>
    <col min="10244" max="10244" width="10.140625" style="2" customWidth="1"/>
    <col min="10245" max="10248" width="15.7109375" style="2" customWidth="1"/>
    <col min="10249" max="10252" width="9.140625" style="2"/>
    <col min="10253" max="10253" width="21.7109375" style="2" customWidth="1"/>
    <col min="10254" max="10496" width="9.140625" style="2"/>
    <col min="10497" max="10497" width="8.140625" style="2" customWidth="1"/>
    <col min="10498" max="10498" width="34.5703125" style="2" bestFit="1" customWidth="1"/>
    <col min="10499" max="10499" width="11" style="2" customWidth="1"/>
    <col min="10500" max="10500" width="10.140625" style="2" customWidth="1"/>
    <col min="10501" max="10504" width="15.7109375" style="2" customWidth="1"/>
    <col min="10505" max="10508" width="9.140625" style="2"/>
    <col min="10509" max="10509" width="21.7109375" style="2" customWidth="1"/>
    <col min="10510" max="10752" width="9.140625" style="2"/>
    <col min="10753" max="10753" width="8.140625" style="2" customWidth="1"/>
    <col min="10754" max="10754" width="34.5703125" style="2" bestFit="1" customWidth="1"/>
    <col min="10755" max="10755" width="11" style="2" customWidth="1"/>
    <col min="10756" max="10756" width="10.140625" style="2" customWidth="1"/>
    <col min="10757" max="10760" width="15.7109375" style="2" customWidth="1"/>
    <col min="10761" max="10764" width="9.140625" style="2"/>
    <col min="10765" max="10765" width="21.7109375" style="2" customWidth="1"/>
    <col min="10766" max="11008" width="9.140625" style="2"/>
    <col min="11009" max="11009" width="8.140625" style="2" customWidth="1"/>
    <col min="11010" max="11010" width="34.5703125" style="2" bestFit="1" customWidth="1"/>
    <col min="11011" max="11011" width="11" style="2" customWidth="1"/>
    <col min="11012" max="11012" width="10.140625" style="2" customWidth="1"/>
    <col min="11013" max="11016" width="15.7109375" style="2" customWidth="1"/>
    <col min="11017" max="11020" width="9.140625" style="2"/>
    <col min="11021" max="11021" width="21.7109375" style="2" customWidth="1"/>
    <col min="11022" max="11264" width="9.140625" style="2"/>
    <col min="11265" max="11265" width="8.140625" style="2" customWidth="1"/>
    <col min="11266" max="11266" width="34.5703125" style="2" bestFit="1" customWidth="1"/>
    <col min="11267" max="11267" width="11" style="2" customWidth="1"/>
    <col min="11268" max="11268" width="10.140625" style="2" customWidth="1"/>
    <col min="11269" max="11272" width="15.7109375" style="2" customWidth="1"/>
    <col min="11273" max="11276" width="9.140625" style="2"/>
    <col min="11277" max="11277" width="21.7109375" style="2" customWidth="1"/>
    <col min="11278" max="11520" width="9.140625" style="2"/>
    <col min="11521" max="11521" width="8.140625" style="2" customWidth="1"/>
    <col min="11522" max="11522" width="34.5703125" style="2" bestFit="1" customWidth="1"/>
    <col min="11523" max="11523" width="11" style="2" customWidth="1"/>
    <col min="11524" max="11524" width="10.140625" style="2" customWidth="1"/>
    <col min="11525" max="11528" width="15.7109375" style="2" customWidth="1"/>
    <col min="11529" max="11532" width="9.140625" style="2"/>
    <col min="11533" max="11533" width="21.7109375" style="2" customWidth="1"/>
    <col min="11534" max="11776" width="9.140625" style="2"/>
    <col min="11777" max="11777" width="8.140625" style="2" customWidth="1"/>
    <col min="11778" max="11778" width="34.5703125" style="2" bestFit="1" customWidth="1"/>
    <col min="11779" max="11779" width="11" style="2" customWidth="1"/>
    <col min="11780" max="11780" width="10.140625" style="2" customWidth="1"/>
    <col min="11781" max="11784" width="15.7109375" style="2" customWidth="1"/>
    <col min="11785" max="11788" width="9.140625" style="2"/>
    <col min="11789" max="11789" width="21.7109375" style="2" customWidth="1"/>
    <col min="11790" max="12032" width="9.140625" style="2"/>
    <col min="12033" max="12033" width="8.140625" style="2" customWidth="1"/>
    <col min="12034" max="12034" width="34.5703125" style="2" bestFit="1" customWidth="1"/>
    <col min="12035" max="12035" width="11" style="2" customWidth="1"/>
    <col min="12036" max="12036" width="10.140625" style="2" customWidth="1"/>
    <col min="12037" max="12040" width="15.7109375" style="2" customWidth="1"/>
    <col min="12041" max="12044" width="9.140625" style="2"/>
    <col min="12045" max="12045" width="21.7109375" style="2" customWidth="1"/>
    <col min="12046" max="12288" width="9.140625" style="2"/>
    <col min="12289" max="12289" width="8.140625" style="2" customWidth="1"/>
    <col min="12290" max="12290" width="34.5703125" style="2" bestFit="1" customWidth="1"/>
    <col min="12291" max="12291" width="11" style="2" customWidth="1"/>
    <col min="12292" max="12292" width="10.140625" style="2" customWidth="1"/>
    <col min="12293" max="12296" width="15.7109375" style="2" customWidth="1"/>
    <col min="12297" max="12300" width="9.140625" style="2"/>
    <col min="12301" max="12301" width="21.7109375" style="2" customWidth="1"/>
    <col min="12302" max="12544" width="9.140625" style="2"/>
    <col min="12545" max="12545" width="8.140625" style="2" customWidth="1"/>
    <col min="12546" max="12546" width="34.5703125" style="2" bestFit="1" customWidth="1"/>
    <col min="12547" max="12547" width="11" style="2" customWidth="1"/>
    <col min="12548" max="12548" width="10.140625" style="2" customWidth="1"/>
    <col min="12549" max="12552" width="15.7109375" style="2" customWidth="1"/>
    <col min="12553" max="12556" width="9.140625" style="2"/>
    <col min="12557" max="12557" width="21.7109375" style="2" customWidth="1"/>
    <col min="12558" max="12800" width="9.140625" style="2"/>
    <col min="12801" max="12801" width="8.140625" style="2" customWidth="1"/>
    <col min="12802" max="12802" width="34.5703125" style="2" bestFit="1" customWidth="1"/>
    <col min="12803" max="12803" width="11" style="2" customWidth="1"/>
    <col min="12804" max="12804" width="10.140625" style="2" customWidth="1"/>
    <col min="12805" max="12808" width="15.7109375" style="2" customWidth="1"/>
    <col min="12809" max="12812" width="9.140625" style="2"/>
    <col min="12813" max="12813" width="21.7109375" style="2" customWidth="1"/>
    <col min="12814" max="13056" width="9.140625" style="2"/>
    <col min="13057" max="13057" width="8.140625" style="2" customWidth="1"/>
    <col min="13058" max="13058" width="34.5703125" style="2" bestFit="1" customWidth="1"/>
    <col min="13059" max="13059" width="11" style="2" customWidth="1"/>
    <col min="13060" max="13060" width="10.140625" style="2" customWidth="1"/>
    <col min="13061" max="13064" width="15.7109375" style="2" customWidth="1"/>
    <col min="13065" max="13068" width="9.140625" style="2"/>
    <col min="13069" max="13069" width="21.7109375" style="2" customWidth="1"/>
    <col min="13070" max="13312" width="9.140625" style="2"/>
    <col min="13313" max="13313" width="8.140625" style="2" customWidth="1"/>
    <col min="13314" max="13314" width="34.5703125" style="2" bestFit="1" customWidth="1"/>
    <col min="13315" max="13315" width="11" style="2" customWidth="1"/>
    <col min="13316" max="13316" width="10.140625" style="2" customWidth="1"/>
    <col min="13317" max="13320" width="15.7109375" style="2" customWidth="1"/>
    <col min="13321" max="13324" width="9.140625" style="2"/>
    <col min="13325" max="13325" width="21.7109375" style="2" customWidth="1"/>
    <col min="13326" max="13568" width="9.140625" style="2"/>
    <col min="13569" max="13569" width="8.140625" style="2" customWidth="1"/>
    <col min="13570" max="13570" width="34.5703125" style="2" bestFit="1" customWidth="1"/>
    <col min="13571" max="13571" width="11" style="2" customWidth="1"/>
    <col min="13572" max="13572" width="10.140625" style="2" customWidth="1"/>
    <col min="13573" max="13576" width="15.7109375" style="2" customWidth="1"/>
    <col min="13577" max="13580" width="9.140625" style="2"/>
    <col min="13581" max="13581" width="21.7109375" style="2" customWidth="1"/>
    <col min="13582" max="13824" width="9.140625" style="2"/>
    <col min="13825" max="13825" width="8.140625" style="2" customWidth="1"/>
    <col min="13826" max="13826" width="34.5703125" style="2" bestFit="1" customWidth="1"/>
    <col min="13827" max="13827" width="11" style="2" customWidth="1"/>
    <col min="13828" max="13828" width="10.140625" style="2" customWidth="1"/>
    <col min="13829" max="13832" width="15.7109375" style="2" customWidth="1"/>
    <col min="13833" max="13836" width="9.140625" style="2"/>
    <col min="13837" max="13837" width="21.7109375" style="2" customWidth="1"/>
    <col min="13838" max="14080" width="9.140625" style="2"/>
    <col min="14081" max="14081" width="8.140625" style="2" customWidth="1"/>
    <col min="14082" max="14082" width="34.5703125" style="2" bestFit="1" customWidth="1"/>
    <col min="14083" max="14083" width="11" style="2" customWidth="1"/>
    <col min="14084" max="14084" width="10.140625" style="2" customWidth="1"/>
    <col min="14085" max="14088" width="15.7109375" style="2" customWidth="1"/>
    <col min="14089" max="14092" width="9.140625" style="2"/>
    <col min="14093" max="14093" width="21.7109375" style="2" customWidth="1"/>
    <col min="14094" max="14336" width="9.140625" style="2"/>
    <col min="14337" max="14337" width="8.140625" style="2" customWidth="1"/>
    <col min="14338" max="14338" width="34.5703125" style="2" bestFit="1" customWidth="1"/>
    <col min="14339" max="14339" width="11" style="2" customWidth="1"/>
    <col min="14340" max="14340" width="10.140625" style="2" customWidth="1"/>
    <col min="14341" max="14344" width="15.7109375" style="2" customWidth="1"/>
    <col min="14345" max="14348" width="9.140625" style="2"/>
    <col min="14349" max="14349" width="21.7109375" style="2" customWidth="1"/>
    <col min="14350" max="14592" width="9.140625" style="2"/>
    <col min="14593" max="14593" width="8.140625" style="2" customWidth="1"/>
    <col min="14594" max="14594" width="34.5703125" style="2" bestFit="1" customWidth="1"/>
    <col min="14595" max="14595" width="11" style="2" customWidth="1"/>
    <col min="14596" max="14596" width="10.140625" style="2" customWidth="1"/>
    <col min="14597" max="14600" width="15.7109375" style="2" customWidth="1"/>
    <col min="14601" max="14604" width="9.140625" style="2"/>
    <col min="14605" max="14605" width="21.7109375" style="2" customWidth="1"/>
    <col min="14606" max="14848" width="9.140625" style="2"/>
    <col min="14849" max="14849" width="8.140625" style="2" customWidth="1"/>
    <col min="14850" max="14850" width="34.5703125" style="2" bestFit="1" customWidth="1"/>
    <col min="14851" max="14851" width="11" style="2" customWidth="1"/>
    <col min="14852" max="14852" width="10.140625" style="2" customWidth="1"/>
    <col min="14853" max="14856" width="15.7109375" style="2" customWidth="1"/>
    <col min="14857" max="14860" width="9.140625" style="2"/>
    <col min="14861" max="14861" width="21.7109375" style="2" customWidth="1"/>
    <col min="14862" max="15104" width="9.140625" style="2"/>
    <col min="15105" max="15105" width="8.140625" style="2" customWidth="1"/>
    <col min="15106" max="15106" width="34.5703125" style="2" bestFit="1" customWidth="1"/>
    <col min="15107" max="15107" width="11" style="2" customWidth="1"/>
    <col min="15108" max="15108" width="10.140625" style="2" customWidth="1"/>
    <col min="15109" max="15112" width="15.7109375" style="2" customWidth="1"/>
    <col min="15113" max="15116" width="9.140625" style="2"/>
    <col min="15117" max="15117" width="21.7109375" style="2" customWidth="1"/>
    <col min="15118" max="15360" width="9.140625" style="2"/>
    <col min="15361" max="15361" width="8.140625" style="2" customWidth="1"/>
    <col min="15362" max="15362" width="34.5703125" style="2" bestFit="1" customWidth="1"/>
    <col min="15363" max="15363" width="11" style="2" customWidth="1"/>
    <col min="15364" max="15364" width="10.140625" style="2" customWidth="1"/>
    <col min="15365" max="15368" width="15.7109375" style="2" customWidth="1"/>
    <col min="15369" max="15372" width="9.140625" style="2"/>
    <col min="15373" max="15373" width="21.7109375" style="2" customWidth="1"/>
    <col min="15374" max="15616" width="9.140625" style="2"/>
    <col min="15617" max="15617" width="8.140625" style="2" customWidth="1"/>
    <col min="15618" max="15618" width="34.5703125" style="2" bestFit="1" customWidth="1"/>
    <col min="15619" max="15619" width="11" style="2" customWidth="1"/>
    <col min="15620" max="15620" width="10.140625" style="2" customWidth="1"/>
    <col min="15621" max="15624" width="15.7109375" style="2" customWidth="1"/>
    <col min="15625" max="15628" width="9.140625" style="2"/>
    <col min="15629" max="15629" width="21.7109375" style="2" customWidth="1"/>
    <col min="15630" max="15872" width="9.140625" style="2"/>
    <col min="15873" max="15873" width="8.140625" style="2" customWidth="1"/>
    <col min="15874" max="15874" width="34.5703125" style="2" bestFit="1" customWidth="1"/>
    <col min="15875" max="15875" width="11" style="2" customWidth="1"/>
    <col min="15876" max="15876" width="10.140625" style="2" customWidth="1"/>
    <col min="15877" max="15880" width="15.7109375" style="2" customWidth="1"/>
    <col min="15881" max="15884" width="9.140625" style="2"/>
    <col min="15885" max="15885" width="21.7109375" style="2" customWidth="1"/>
    <col min="15886" max="16128" width="9.140625" style="2"/>
    <col min="16129" max="16129" width="8.140625" style="2" customWidth="1"/>
    <col min="16130" max="16130" width="34.5703125" style="2" bestFit="1" customWidth="1"/>
    <col min="16131" max="16131" width="11" style="2" customWidth="1"/>
    <col min="16132" max="16132" width="10.140625" style="2" customWidth="1"/>
    <col min="16133" max="16136" width="15.7109375" style="2" customWidth="1"/>
    <col min="16137" max="16140" width="9.140625" style="2"/>
    <col min="16141" max="16141" width="21.7109375" style="2" customWidth="1"/>
    <col min="16142" max="16384" width="9.140625" style="2"/>
  </cols>
  <sheetData>
    <row r="1" spans="1:10" s="16" customFormat="1" ht="18.75" x14ac:dyDescent="0.3">
      <c r="A1" s="145" t="s">
        <v>65</v>
      </c>
      <c r="B1" s="146"/>
      <c r="C1" s="146"/>
      <c r="D1" s="146"/>
      <c r="E1" s="146"/>
      <c r="F1" s="146"/>
      <c r="G1" s="146"/>
      <c r="H1" s="147"/>
    </row>
    <row r="2" spans="1:10" s="1" customFormat="1" ht="15.75" x14ac:dyDescent="0.25">
      <c r="A2" s="131" t="s">
        <v>0</v>
      </c>
      <c r="B2" s="133" t="s">
        <v>1</v>
      </c>
      <c r="C2" s="135" t="s">
        <v>2</v>
      </c>
      <c r="D2" s="135" t="s">
        <v>3</v>
      </c>
      <c r="E2" s="135" t="s">
        <v>4</v>
      </c>
      <c r="F2" s="135"/>
      <c r="G2" s="150" t="s">
        <v>5</v>
      </c>
      <c r="H2" s="151"/>
    </row>
    <row r="3" spans="1:10" s="1" customFormat="1" ht="31.5" x14ac:dyDescent="0.25">
      <c r="A3" s="131"/>
      <c r="B3" s="133"/>
      <c r="C3" s="135"/>
      <c r="D3" s="135"/>
      <c r="E3" s="20" t="s">
        <v>222</v>
      </c>
      <c r="F3" s="20" t="s">
        <v>223</v>
      </c>
      <c r="G3" s="19" t="s">
        <v>222</v>
      </c>
      <c r="H3" s="22" t="s">
        <v>223</v>
      </c>
    </row>
    <row r="4" spans="1:10" ht="15.75" x14ac:dyDescent="0.25">
      <c r="A4" s="23"/>
      <c r="B4" s="24"/>
      <c r="C4" s="25"/>
      <c r="D4" s="26"/>
      <c r="E4" s="26"/>
      <c r="F4" s="26"/>
      <c r="G4" s="27"/>
      <c r="H4" s="28"/>
      <c r="J4" s="2"/>
    </row>
    <row r="5" spans="1:10" ht="15.75" x14ac:dyDescent="0.25">
      <c r="A5" s="29"/>
      <c r="B5" s="141" t="s">
        <v>6</v>
      </c>
      <c r="C5" s="141"/>
      <c r="D5" s="141"/>
      <c r="E5" s="141"/>
      <c r="F5" s="141"/>
      <c r="G5" s="141"/>
      <c r="H5" s="142"/>
      <c r="J5" s="2"/>
    </row>
    <row r="6" spans="1:10" ht="60" customHeight="1" x14ac:dyDescent="0.25">
      <c r="A6" s="30">
        <v>1</v>
      </c>
      <c r="B6" s="31" t="s">
        <v>25</v>
      </c>
      <c r="C6" s="32">
        <v>300</v>
      </c>
      <c r="D6" s="33" t="s">
        <v>7</v>
      </c>
      <c r="E6" s="34"/>
      <c r="F6" s="34"/>
      <c r="G6" s="35">
        <f>C6*E6</f>
        <v>0</v>
      </c>
      <c r="H6" s="36">
        <f>C6*F6</f>
        <v>0</v>
      </c>
      <c r="I6" s="3"/>
      <c r="J6" s="4"/>
    </row>
    <row r="7" spans="1:10" ht="15.75" x14ac:dyDescent="0.25">
      <c r="A7" s="30"/>
      <c r="B7" s="31"/>
      <c r="C7" s="32"/>
      <c r="D7" s="33"/>
      <c r="E7" s="34"/>
      <c r="F7" s="34"/>
      <c r="G7" s="35"/>
      <c r="H7" s="36"/>
      <c r="I7" s="3"/>
      <c r="J7" s="4"/>
    </row>
    <row r="8" spans="1:10" ht="64.5" customHeight="1" x14ac:dyDescent="0.25">
      <c r="A8" s="30">
        <f>A6+1</f>
        <v>2</v>
      </c>
      <c r="B8" s="31" t="s">
        <v>27</v>
      </c>
      <c r="C8" s="32">
        <v>250</v>
      </c>
      <c r="D8" s="33" t="s">
        <v>7</v>
      </c>
      <c r="E8" s="34"/>
      <c r="F8" s="34"/>
      <c r="G8" s="35">
        <f t="shared" ref="G8" si="0">C8*E8</f>
        <v>0</v>
      </c>
      <c r="H8" s="36">
        <f t="shared" ref="H8" si="1">C8*F8</f>
        <v>0</v>
      </c>
      <c r="I8" s="3"/>
      <c r="J8" s="4"/>
    </row>
    <row r="9" spans="1:10" ht="15.75" x14ac:dyDescent="0.25">
      <c r="A9" s="37"/>
      <c r="B9" s="143" t="s">
        <v>23</v>
      </c>
      <c r="C9" s="143"/>
      <c r="D9" s="143"/>
      <c r="E9" s="143"/>
      <c r="F9" s="143"/>
      <c r="G9" s="143"/>
      <c r="H9" s="144"/>
      <c r="J9" s="2"/>
    </row>
    <row r="10" spans="1:10" ht="121.5" customHeight="1" x14ac:dyDescent="0.25">
      <c r="A10" s="30">
        <f>A8+1</f>
        <v>3</v>
      </c>
      <c r="B10" s="31" t="s">
        <v>31</v>
      </c>
      <c r="C10" s="32">
        <v>120</v>
      </c>
      <c r="D10" s="33" t="s">
        <v>7</v>
      </c>
      <c r="E10" s="34"/>
      <c r="F10" s="34"/>
      <c r="G10" s="35">
        <f>C10*E10</f>
        <v>0</v>
      </c>
      <c r="H10" s="36">
        <f>C10*F10</f>
        <v>0</v>
      </c>
      <c r="J10" s="2"/>
    </row>
    <row r="11" spans="1:10" ht="15.75" x14ac:dyDescent="0.25">
      <c r="A11" s="38"/>
      <c r="B11" s="39"/>
      <c r="C11" s="39"/>
      <c r="D11" s="39"/>
      <c r="E11" s="39"/>
      <c r="F11" s="39"/>
      <c r="G11" s="40"/>
      <c r="H11" s="36"/>
      <c r="J11" s="2"/>
    </row>
    <row r="12" spans="1:10" ht="78" customHeight="1" x14ac:dyDescent="0.25">
      <c r="A12" s="30">
        <f>A10+1</f>
        <v>4</v>
      </c>
      <c r="B12" s="41" t="s">
        <v>17</v>
      </c>
      <c r="C12" s="32">
        <v>10</v>
      </c>
      <c r="D12" s="33" t="s">
        <v>9</v>
      </c>
      <c r="E12" s="34"/>
      <c r="F12" s="34"/>
      <c r="G12" s="35">
        <f>C12*E12</f>
        <v>0</v>
      </c>
      <c r="H12" s="36">
        <f t="shared" ref="H12" si="2">C12*F12</f>
        <v>0</v>
      </c>
      <c r="I12" s="10"/>
      <c r="J12" s="2"/>
    </row>
    <row r="13" spans="1:10" ht="15.75" x14ac:dyDescent="0.25">
      <c r="A13" s="37"/>
      <c r="B13" s="143" t="s">
        <v>10</v>
      </c>
      <c r="C13" s="143"/>
      <c r="D13" s="143"/>
      <c r="E13" s="143"/>
      <c r="F13" s="143"/>
      <c r="G13" s="143"/>
      <c r="H13" s="144"/>
      <c r="J13" s="2"/>
    </row>
    <row r="14" spans="1:10" ht="57" customHeight="1" x14ac:dyDescent="0.25">
      <c r="A14" s="30">
        <f>A12+1</f>
        <v>5</v>
      </c>
      <c r="B14" s="41" t="s">
        <v>34</v>
      </c>
      <c r="C14" s="32">
        <v>30</v>
      </c>
      <c r="D14" s="42" t="s">
        <v>8</v>
      </c>
      <c r="E14" s="34"/>
      <c r="F14" s="34"/>
      <c r="G14" s="35">
        <f>C14*E14</f>
        <v>0</v>
      </c>
      <c r="H14" s="36">
        <f>C14*F14</f>
        <v>0</v>
      </c>
      <c r="I14" s="10"/>
      <c r="J14" s="2"/>
    </row>
    <row r="15" spans="1:10" ht="15.75" x14ac:dyDescent="0.25">
      <c r="A15" s="30"/>
      <c r="B15" s="41"/>
      <c r="C15" s="32"/>
      <c r="D15" s="42"/>
      <c r="E15" s="34"/>
      <c r="F15" s="34"/>
      <c r="G15" s="35"/>
      <c r="H15" s="36"/>
      <c r="I15" s="10"/>
      <c r="J15" s="2"/>
    </row>
    <row r="16" spans="1:10" ht="56.25" customHeight="1" x14ac:dyDescent="0.25">
      <c r="A16" s="30">
        <f>A14+1</f>
        <v>6</v>
      </c>
      <c r="B16" s="41" t="s">
        <v>35</v>
      </c>
      <c r="C16" s="32">
        <v>80</v>
      </c>
      <c r="D16" s="42" t="s">
        <v>8</v>
      </c>
      <c r="E16" s="34"/>
      <c r="F16" s="34"/>
      <c r="G16" s="35">
        <f t="shared" ref="G16:G24" si="3">C16*E16</f>
        <v>0</v>
      </c>
      <c r="H16" s="36">
        <f t="shared" ref="H16:H24" si="4">C16*F16</f>
        <v>0</v>
      </c>
      <c r="I16" s="10"/>
      <c r="J16" s="2"/>
    </row>
    <row r="17" spans="1:10" ht="15.75" x14ac:dyDescent="0.25">
      <c r="A17" s="30"/>
      <c r="B17" s="41"/>
      <c r="C17" s="32"/>
      <c r="D17" s="42"/>
      <c r="E17" s="34"/>
      <c r="F17" s="34"/>
      <c r="G17" s="35"/>
      <c r="H17" s="36"/>
      <c r="I17" s="10"/>
      <c r="J17" s="2"/>
    </row>
    <row r="18" spans="1:10" ht="57" customHeight="1" x14ac:dyDescent="0.25">
      <c r="A18" s="30">
        <f>A16+1</f>
        <v>7</v>
      </c>
      <c r="B18" s="41" t="s">
        <v>36</v>
      </c>
      <c r="C18" s="32">
        <v>60</v>
      </c>
      <c r="D18" s="42" t="s">
        <v>8</v>
      </c>
      <c r="E18" s="34"/>
      <c r="F18" s="34"/>
      <c r="G18" s="35">
        <f t="shared" si="3"/>
        <v>0</v>
      </c>
      <c r="H18" s="36">
        <f t="shared" si="4"/>
        <v>0</v>
      </c>
      <c r="I18" s="10"/>
      <c r="J18" s="2"/>
    </row>
    <row r="19" spans="1:10" ht="15.75" x14ac:dyDescent="0.25">
      <c r="A19" s="30"/>
      <c r="B19" s="41"/>
      <c r="C19" s="32"/>
      <c r="D19" s="42"/>
      <c r="E19" s="34"/>
      <c r="F19" s="34"/>
      <c r="G19" s="35"/>
      <c r="H19" s="36"/>
      <c r="I19" s="10"/>
      <c r="J19" s="2"/>
    </row>
    <row r="20" spans="1:10" ht="46.5" x14ac:dyDescent="0.25">
      <c r="A20" s="30">
        <f>A18+1</f>
        <v>8</v>
      </c>
      <c r="B20" s="41" t="s">
        <v>37</v>
      </c>
      <c r="C20" s="32">
        <v>100</v>
      </c>
      <c r="D20" s="42" t="s">
        <v>8</v>
      </c>
      <c r="E20" s="34"/>
      <c r="F20" s="34"/>
      <c r="G20" s="35">
        <f t="shared" si="3"/>
        <v>0</v>
      </c>
      <c r="H20" s="36">
        <f t="shared" si="4"/>
        <v>0</v>
      </c>
      <c r="I20" s="10"/>
      <c r="J20" s="2"/>
    </row>
    <row r="21" spans="1:10" ht="15.75" x14ac:dyDescent="0.25">
      <c r="A21" s="30"/>
      <c r="B21" s="41"/>
      <c r="C21" s="32"/>
      <c r="D21" s="42"/>
      <c r="E21" s="34"/>
      <c r="F21" s="34"/>
      <c r="G21" s="35"/>
      <c r="H21" s="36"/>
      <c r="I21" s="10"/>
      <c r="J21" s="2"/>
    </row>
    <row r="22" spans="1:10" ht="46.5" x14ac:dyDescent="0.25">
      <c r="A22" s="30">
        <f>A20+1</f>
        <v>9</v>
      </c>
      <c r="B22" s="41" t="s">
        <v>38</v>
      </c>
      <c r="C22" s="32">
        <v>80</v>
      </c>
      <c r="D22" s="42" t="s">
        <v>8</v>
      </c>
      <c r="E22" s="34"/>
      <c r="F22" s="34"/>
      <c r="G22" s="35">
        <f t="shared" si="3"/>
        <v>0</v>
      </c>
      <c r="H22" s="36">
        <f t="shared" si="4"/>
        <v>0</v>
      </c>
      <c r="I22" s="10"/>
      <c r="J22" s="2"/>
    </row>
    <row r="23" spans="1:10" ht="15.75" x14ac:dyDescent="0.25">
      <c r="A23" s="30"/>
      <c r="B23" s="41"/>
      <c r="C23" s="32"/>
      <c r="D23" s="42"/>
      <c r="E23" s="34"/>
      <c r="F23" s="34"/>
      <c r="G23" s="35"/>
      <c r="H23" s="36"/>
      <c r="I23" s="10"/>
      <c r="J23" s="2"/>
    </row>
    <row r="24" spans="1:10" ht="46.5" x14ac:dyDescent="0.25">
      <c r="A24" s="30">
        <f>A22+1</f>
        <v>10</v>
      </c>
      <c r="B24" s="41" t="s">
        <v>55</v>
      </c>
      <c r="C24" s="32">
        <v>150</v>
      </c>
      <c r="D24" s="42" t="s">
        <v>8</v>
      </c>
      <c r="E24" s="34"/>
      <c r="F24" s="34"/>
      <c r="G24" s="35">
        <f t="shared" si="3"/>
        <v>0</v>
      </c>
      <c r="H24" s="36">
        <f t="shared" si="4"/>
        <v>0</v>
      </c>
      <c r="I24" s="10"/>
      <c r="J24" s="2"/>
    </row>
    <row r="25" spans="1:10" ht="15.75" x14ac:dyDescent="0.25">
      <c r="A25" s="23"/>
      <c r="B25" s="24"/>
      <c r="C25" s="25"/>
      <c r="D25" s="26"/>
      <c r="E25" s="26"/>
      <c r="F25" s="26"/>
      <c r="G25" s="27"/>
      <c r="H25" s="28"/>
      <c r="I25" s="10"/>
      <c r="J25" s="2"/>
    </row>
    <row r="26" spans="1:10" ht="46.5" x14ac:dyDescent="0.25">
      <c r="A26" s="30">
        <f>A24+1</f>
        <v>11</v>
      </c>
      <c r="B26" s="41" t="s">
        <v>32</v>
      </c>
      <c r="C26" s="32">
        <v>50</v>
      </c>
      <c r="D26" s="42" t="s">
        <v>8</v>
      </c>
      <c r="E26" s="34"/>
      <c r="F26" s="34"/>
      <c r="G26" s="35">
        <f>C26*E26</f>
        <v>0</v>
      </c>
      <c r="H26" s="36">
        <f>C26*F26</f>
        <v>0</v>
      </c>
      <c r="I26" s="10"/>
      <c r="J26" s="2"/>
    </row>
    <row r="27" spans="1:10" ht="15.75" x14ac:dyDescent="0.25">
      <c r="A27" s="30"/>
      <c r="B27" s="41"/>
      <c r="C27" s="32"/>
      <c r="D27" s="42"/>
      <c r="E27" s="34"/>
      <c r="F27" s="34"/>
      <c r="G27" s="35"/>
      <c r="H27" s="36"/>
      <c r="I27" s="10"/>
      <c r="J27" s="2"/>
    </row>
    <row r="28" spans="1:10" ht="46.5" x14ac:dyDescent="0.25">
      <c r="A28" s="30">
        <f>A26+1</f>
        <v>12</v>
      </c>
      <c r="B28" s="41" t="s">
        <v>39</v>
      </c>
      <c r="C28" s="32">
        <v>250</v>
      </c>
      <c r="D28" s="42" t="s">
        <v>8</v>
      </c>
      <c r="E28" s="34"/>
      <c r="F28" s="34"/>
      <c r="G28" s="35">
        <f t="shared" ref="G28:G38" si="5">C28*E28</f>
        <v>0</v>
      </c>
      <c r="H28" s="36">
        <f t="shared" ref="H28:H38" si="6">C28*F28</f>
        <v>0</v>
      </c>
      <c r="I28" s="10"/>
      <c r="J28" s="2"/>
    </row>
    <row r="29" spans="1:10" ht="15.75" x14ac:dyDescent="0.25">
      <c r="A29" s="30"/>
      <c r="B29" s="41"/>
      <c r="C29" s="32"/>
      <c r="D29" s="42"/>
      <c r="E29" s="34"/>
      <c r="F29" s="34"/>
      <c r="G29" s="35"/>
      <c r="H29" s="36"/>
      <c r="I29" s="10"/>
      <c r="J29" s="2"/>
    </row>
    <row r="30" spans="1:10" ht="46.5" x14ac:dyDescent="0.25">
      <c r="A30" s="30">
        <f>A28+1</f>
        <v>13</v>
      </c>
      <c r="B30" s="41" t="s">
        <v>53</v>
      </c>
      <c r="C30" s="32">
        <v>200</v>
      </c>
      <c r="D30" s="42" t="s">
        <v>8</v>
      </c>
      <c r="E30" s="34"/>
      <c r="F30" s="34"/>
      <c r="G30" s="35">
        <f t="shared" si="5"/>
        <v>0</v>
      </c>
      <c r="H30" s="36">
        <f t="shared" si="6"/>
        <v>0</v>
      </c>
      <c r="I30" s="10"/>
      <c r="J30" s="2"/>
    </row>
    <row r="31" spans="1:10" ht="15.75" x14ac:dyDescent="0.25">
      <c r="A31" s="30"/>
      <c r="B31" s="41"/>
      <c r="C31" s="32"/>
      <c r="D31" s="42"/>
      <c r="E31" s="34"/>
      <c r="F31" s="34"/>
      <c r="G31" s="35"/>
      <c r="H31" s="36"/>
      <c r="I31" s="10"/>
      <c r="J31" s="2"/>
    </row>
    <row r="32" spans="1:10" ht="46.5" x14ac:dyDescent="0.25">
      <c r="A32" s="30">
        <f>A30+1</f>
        <v>14</v>
      </c>
      <c r="B32" s="41" t="s">
        <v>54</v>
      </c>
      <c r="C32" s="32">
        <v>100</v>
      </c>
      <c r="D32" s="42" t="s">
        <v>8</v>
      </c>
      <c r="E32" s="34"/>
      <c r="F32" s="34"/>
      <c r="G32" s="35">
        <f t="shared" si="5"/>
        <v>0</v>
      </c>
      <c r="H32" s="36">
        <f t="shared" si="6"/>
        <v>0</v>
      </c>
      <c r="I32" s="10"/>
      <c r="J32" s="2"/>
    </row>
    <row r="33" spans="1:10" ht="15.75" x14ac:dyDescent="0.25">
      <c r="A33" s="30"/>
      <c r="B33" s="41"/>
      <c r="C33" s="32"/>
      <c r="D33" s="42"/>
      <c r="E33" s="34"/>
      <c r="F33" s="34"/>
      <c r="G33" s="35"/>
      <c r="H33" s="36"/>
      <c r="I33" s="10"/>
      <c r="J33" s="2"/>
    </row>
    <row r="34" spans="1:10" ht="54" customHeight="1" x14ac:dyDescent="0.25">
      <c r="A34" s="30">
        <f>A32+1</f>
        <v>15</v>
      </c>
      <c r="B34" s="41" t="s">
        <v>28</v>
      </c>
      <c r="C34" s="32">
        <v>300</v>
      </c>
      <c r="D34" s="42" t="s">
        <v>8</v>
      </c>
      <c r="E34" s="34"/>
      <c r="F34" s="34"/>
      <c r="G34" s="35">
        <f t="shared" si="5"/>
        <v>0</v>
      </c>
      <c r="H34" s="36">
        <f t="shared" si="6"/>
        <v>0</v>
      </c>
      <c r="I34" s="10"/>
      <c r="J34" s="2"/>
    </row>
    <row r="35" spans="1:10" ht="15.75" x14ac:dyDescent="0.25">
      <c r="A35" s="30"/>
      <c r="B35" s="41"/>
      <c r="C35" s="32"/>
      <c r="D35" s="42"/>
      <c r="E35" s="34"/>
      <c r="F35" s="34"/>
      <c r="G35" s="35"/>
      <c r="H35" s="36"/>
      <c r="I35" s="10"/>
      <c r="J35" s="2"/>
    </row>
    <row r="36" spans="1:10" ht="18" x14ac:dyDescent="0.25">
      <c r="A36" s="30">
        <f t="shared" ref="A36" si="7">A34+1</f>
        <v>16</v>
      </c>
      <c r="B36" s="41" t="s">
        <v>30</v>
      </c>
      <c r="C36" s="32">
        <v>50</v>
      </c>
      <c r="D36" s="42" t="s">
        <v>8</v>
      </c>
      <c r="E36" s="34"/>
      <c r="F36" s="34"/>
      <c r="G36" s="35">
        <f t="shared" si="5"/>
        <v>0</v>
      </c>
      <c r="H36" s="36">
        <f t="shared" si="6"/>
        <v>0</v>
      </c>
      <c r="I36" s="10"/>
      <c r="J36" s="2"/>
    </row>
    <row r="37" spans="1:10" ht="15.75" x14ac:dyDescent="0.25">
      <c r="A37" s="30"/>
      <c r="B37" s="41"/>
      <c r="C37" s="32"/>
      <c r="D37" s="42"/>
      <c r="E37" s="34"/>
      <c r="F37" s="34"/>
      <c r="G37" s="35"/>
      <c r="H37" s="36"/>
      <c r="I37" s="10"/>
      <c r="J37" s="2"/>
    </row>
    <row r="38" spans="1:10" ht="18" x14ac:dyDescent="0.25">
      <c r="A38" s="30">
        <f t="shared" ref="A38:A92" si="8">A36+1</f>
        <v>17</v>
      </c>
      <c r="B38" s="41" t="s">
        <v>29</v>
      </c>
      <c r="C38" s="32">
        <v>70</v>
      </c>
      <c r="D38" s="42" t="s">
        <v>8</v>
      </c>
      <c r="E38" s="34"/>
      <c r="F38" s="34"/>
      <c r="G38" s="35">
        <f t="shared" si="5"/>
        <v>0</v>
      </c>
      <c r="H38" s="36">
        <f t="shared" si="6"/>
        <v>0</v>
      </c>
      <c r="I38" s="10"/>
      <c r="J38" s="2"/>
    </row>
    <row r="39" spans="1:10" ht="15.75" x14ac:dyDescent="0.25">
      <c r="A39" s="152" t="s">
        <v>13</v>
      </c>
      <c r="B39" s="153"/>
      <c r="C39" s="153"/>
      <c r="D39" s="153"/>
      <c r="E39" s="153"/>
      <c r="F39" s="153"/>
      <c r="G39" s="153"/>
      <c r="H39" s="154"/>
      <c r="J39" s="2"/>
    </row>
    <row r="40" spans="1:10" ht="24.75" customHeight="1" x14ac:dyDescent="0.25">
      <c r="A40" s="30">
        <f t="shared" si="8"/>
        <v>18</v>
      </c>
      <c r="B40" s="41" t="s">
        <v>16</v>
      </c>
      <c r="C40" s="32">
        <v>15</v>
      </c>
      <c r="D40" s="33" t="s">
        <v>9</v>
      </c>
      <c r="E40" s="34"/>
      <c r="F40" s="34"/>
      <c r="G40" s="35">
        <f>C40*E40</f>
        <v>0</v>
      </c>
      <c r="H40" s="36">
        <f>C40*F40</f>
        <v>0</v>
      </c>
      <c r="I40" s="10"/>
      <c r="J40" s="2"/>
    </row>
    <row r="41" spans="1:10" ht="15.75" x14ac:dyDescent="0.25">
      <c r="A41" s="30"/>
      <c r="B41" s="41"/>
      <c r="C41" s="32"/>
      <c r="D41" s="33"/>
      <c r="E41" s="34"/>
      <c r="F41" s="34"/>
      <c r="G41" s="35"/>
      <c r="H41" s="36"/>
      <c r="I41" s="10"/>
      <c r="J41" s="2"/>
    </row>
    <row r="42" spans="1:10" ht="30.75" customHeight="1" x14ac:dyDescent="0.25">
      <c r="A42" s="30">
        <f t="shared" si="8"/>
        <v>19</v>
      </c>
      <c r="B42" s="41" t="s">
        <v>40</v>
      </c>
      <c r="C42" s="32">
        <v>2</v>
      </c>
      <c r="D42" s="33" t="s">
        <v>9</v>
      </c>
      <c r="E42" s="34"/>
      <c r="F42" s="34"/>
      <c r="G42" s="35">
        <f t="shared" ref="G42" si="9">C42*E42</f>
        <v>0</v>
      </c>
      <c r="H42" s="36">
        <f t="shared" ref="H42" si="10">C42*F42</f>
        <v>0</v>
      </c>
      <c r="I42" s="10"/>
      <c r="J42" s="2"/>
    </row>
    <row r="43" spans="1:10" ht="15.75" x14ac:dyDescent="0.25">
      <c r="A43" s="37"/>
      <c r="B43" s="143" t="s">
        <v>11</v>
      </c>
      <c r="C43" s="143"/>
      <c r="D43" s="143"/>
      <c r="E43" s="143"/>
      <c r="F43" s="143"/>
      <c r="G43" s="143"/>
      <c r="H43" s="144"/>
      <c r="I43" s="6"/>
      <c r="J43" s="6"/>
    </row>
    <row r="44" spans="1:10" ht="96.75" customHeight="1" x14ac:dyDescent="0.25">
      <c r="A44" s="30">
        <f t="shared" si="8"/>
        <v>20</v>
      </c>
      <c r="B44" s="41" t="s">
        <v>42</v>
      </c>
      <c r="C44" s="33">
        <v>1</v>
      </c>
      <c r="D44" s="33" t="s">
        <v>12</v>
      </c>
      <c r="E44" s="34"/>
      <c r="F44" s="34"/>
      <c r="G44" s="35">
        <f>C44*E44</f>
        <v>0</v>
      </c>
      <c r="H44" s="36">
        <f>C44*F44</f>
        <v>0</v>
      </c>
      <c r="I44" s="6"/>
      <c r="J44" s="6"/>
    </row>
    <row r="45" spans="1:10" ht="15.75" x14ac:dyDescent="0.25">
      <c r="A45" s="38"/>
      <c r="B45" s="39"/>
      <c r="C45" s="39"/>
      <c r="D45" s="39"/>
      <c r="E45" s="39"/>
      <c r="F45" s="39"/>
      <c r="G45" s="35"/>
      <c r="H45" s="36"/>
      <c r="I45" s="6"/>
      <c r="J45" s="6"/>
    </row>
    <row r="46" spans="1:10" s="9" customFormat="1" ht="78" customHeight="1" x14ac:dyDescent="0.25">
      <c r="A46" s="30">
        <f t="shared" si="8"/>
        <v>21</v>
      </c>
      <c r="B46" s="41" t="s">
        <v>43</v>
      </c>
      <c r="C46" s="33">
        <v>1</v>
      </c>
      <c r="D46" s="33" t="s">
        <v>12</v>
      </c>
      <c r="E46" s="34"/>
      <c r="F46" s="34"/>
      <c r="G46" s="35">
        <f t="shared" ref="G46:G48" si="11">C46*E46</f>
        <v>0</v>
      </c>
      <c r="H46" s="36">
        <f t="shared" ref="H46:H48" si="12">C46*F46</f>
        <v>0</v>
      </c>
    </row>
    <row r="47" spans="1:10" s="9" customFormat="1" ht="15.75" x14ac:dyDescent="0.25">
      <c r="A47" s="30"/>
      <c r="B47" s="41"/>
      <c r="C47" s="33"/>
      <c r="D47" s="33"/>
      <c r="E47" s="34"/>
      <c r="F47" s="34"/>
      <c r="G47" s="35"/>
      <c r="H47" s="36"/>
    </row>
    <row r="48" spans="1:10" s="9" customFormat="1" ht="76.5" customHeight="1" x14ac:dyDescent="0.25">
      <c r="A48" s="30">
        <f t="shared" si="8"/>
        <v>22</v>
      </c>
      <c r="B48" s="41" t="s">
        <v>44</v>
      </c>
      <c r="C48" s="33">
        <v>1</v>
      </c>
      <c r="D48" s="33" t="s">
        <v>12</v>
      </c>
      <c r="E48" s="34"/>
      <c r="F48" s="34"/>
      <c r="G48" s="35">
        <f t="shared" si="11"/>
        <v>0</v>
      </c>
      <c r="H48" s="36">
        <f t="shared" si="12"/>
        <v>0</v>
      </c>
    </row>
    <row r="49" spans="1:10" s="9" customFormat="1" ht="15.75" x14ac:dyDescent="0.25">
      <c r="A49" s="23"/>
      <c r="B49" s="24"/>
      <c r="C49" s="25"/>
      <c r="D49" s="26"/>
      <c r="E49" s="26"/>
      <c r="F49" s="26"/>
      <c r="G49" s="27"/>
      <c r="H49" s="28"/>
    </row>
    <row r="50" spans="1:10" s="9" customFormat="1" ht="135" x14ac:dyDescent="0.25">
      <c r="A50" s="30">
        <f>A48+1</f>
        <v>23</v>
      </c>
      <c r="B50" s="41" t="s">
        <v>45</v>
      </c>
      <c r="C50" s="33">
        <v>6</v>
      </c>
      <c r="D50" s="33" t="s">
        <v>41</v>
      </c>
      <c r="E50" s="34"/>
      <c r="F50" s="34"/>
      <c r="G50" s="35">
        <f>C50*E50</f>
        <v>0</v>
      </c>
      <c r="H50" s="36">
        <f>C50*F50</f>
        <v>0</v>
      </c>
    </row>
    <row r="51" spans="1:10" s="9" customFormat="1" ht="15.75" x14ac:dyDescent="0.25">
      <c r="A51" s="37"/>
      <c r="B51" s="143" t="s">
        <v>47</v>
      </c>
      <c r="C51" s="143"/>
      <c r="D51" s="143"/>
      <c r="E51" s="143"/>
      <c r="F51" s="143"/>
      <c r="G51" s="143"/>
      <c r="H51" s="144"/>
    </row>
    <row r="52" spans="1:10" s="9" customFormat="1" ht="42" customHeight="1" x14ac:dyDescent="0.25">
      <c r="A52" s="30">
        <f>A50+1</f>
        <v>24</v>
      </c>
      <c r="B52" s="41" t="s">
        <v>51</v>
      </c>
      <c r="C52" s="33">
        <v>33</v>
      </c>
      <c r="D52" s="33" t="s">
        <v>9</v>
      </c>
      <c r="E52" s="34"/>
      <c r="F52" s="34"/>
      <c r="G52" s="35">
        <f>C52*E52</f>
        <v>0</v>
      </c>
      <c r="H52" s="36">
        <f>C52*F52</f>
        <v>0</v>
      </c>
    </row>
    <row r="53" spans="1:10" s="9" customFormat="1" ht="15.75" x14ac:dyDescent="0.25">
      <c r="A53" s="30"/>
      <c r="B53" s="41"/>
      <c r="C53" s="33"/>
      <c r="D53" s="33"/>
      <c r="E53" s="34"/>
      <c r="F53" s="34"/>
      <c r="G53" s="35"/>
      <c r="H53" s="36"/>
    </row>
    <row r="54" spans="1:10" s="9" customFormat="1" ht="40.5" customHeight="1" x14ac:dyDescent="0.25">
      <c r="A54" s="30">
        <f>A52+1</f>
        <v>25</v>
      </c>
      <c r="B54" s="41" t="s">
        <v>52</v>
      </c>
      <c r="C54" s="33">
        <v>7</v>
      </c>
      <c r="D54" s="33" t="s">
        <v>9</v>
      </c>
      <c r="E54" s="34"/>
      <c r="F54" s="34"/>
      <c r="G54" s="35">
        <f t="shared" ref="G54:G60" si="13">C54*E54</f>
        <v>0</v>
      </c>
      <c r="H54" s="36">
        <f>C54*F54</f>
        <v>0</v>
      </c>
    </row>
    <row r="55" spans="1:10" s="9" customFormat="1" ht="15.75" x14ac:dyDescent="0.25">
      <c r="A55" s="30"/>
      <c r="B55" s="41"/>
      <c r="C55" s="33"/>
      <c r="D55" s="33"/>
      <c r="E55" s="34"/>
      <c r="F55" s="34"/>
      <c r="G55" s="35"/>
      <c r="H55" s="36"/>
    </row>
    <row r="56" spans="1:10" s="9" customFormat="1" ht="15.75" x14ac:dyDescent="0.25">
      <c r="A56" s="30">
        <f>A54+1</f>
        <v>26</v>
      </c>
      <c r="B56" s="41" t="s">
        <v>49</v>
      </c>
      <c r="C56" s="33">
        <v>6</v>
      </c>
      <c r="D56" s="33" t="s">
        <v>9</v>
      </c>
      <c r="E56" s="34"/>
      <c r="F56" s="34"/>
      <c r="G56" s="35">
        <f t="shared" si="13"/>
        <v>0</v>
      </c>
      <c r="H56" s="36">
        <f t="shared" ref="H56:H60" si="14">C56*F56</f>
        <v>0</v>
      </c>
    </row>
    <row r="57" spans="1:10" s="9" customFormat="1" ht="15.75" x14ac:dyDescent="0.25">
      <c r="A57" s="30"/>
      <c r="B57" s="41"/>
      <c r="C57" s="33"/>
      <c r="D57" s="33"/>
      <c r="E57" s="34"/>
      <c r="F57" s="34"/>
      <c r="G57" s="35"/>
      <c r="H57" s="36"/>
    </row>
    <row r="58" spans="1:10" s="9" customFormat="1" ht="39.75" customHeight="1" x14ac:dyDescent="0.25">
      <c r="A58" s="30">
        <f>A56+1</f>
        <v>27</v>
      </c>
      <c r="B58" s="41" t="s">
        <v>50</v>
      </c>
      <c r="C58" s="33">
        <v>4</v>
      </c>
      <c r="D58" s="33" t="s">
        <v>41</v>
      </c>
      <c r="E58" s="34"/>
      <c r="F58" s="34"/>
      <c r="G58" s="35">
        <f t="shared" si="13"/>
        <v>0</v>
      </c>
      <c r="H58" s="36">
        <f t="shared" si="14"/>
        <v>0</v>
      </c>
    </row>
    <row r="59" spans="1:10" s="9" customFormat="1" ht="15.75" x14ac:dyDescent="0.25">
      <c r="A59" s="30"/>
      <c r="B59" s="41"/>
      <c r="C59" s="33"/>
      <c r="D59" s="33"/>
      <c r="E59" s="34"/>
      <c r="F59" s="34"/>
      <c r="G59" s="35"/>
      <c r="H59" s="36"/>
    </row>
    <row r="60" spans="1:10" s="9" customFormat="1" ht="27" customHeight="1" x14ac:dyDescent="0.25">
      <c r="A60" s="30">
        <f>A58+1</f>
        <v>28</v>
      </c>
      <c r="B60" s="41" t="s">
        <v>48</v>
      </c>
      <c r="C60" s="33">
        <v>10</v>
      </c>
      <c r="D60" s="33" t="s">
        <v>9</v>
      </c>
      <c r="E60" s="34"/>
      <c r="F60" s="34"/>
      <c r="G60" s="35">
        <f t="shared" si="13"/>
        <v>0</v>
      </c>
      <c r="H60" s="36">
        <f t="shared" si="14"/>
        <v>0</v>
      </c>
    </row>
    <row r="61" spans="1:10" ht="15.75" x14ac:dyDescent="0.25">
      <c r="A61" s="37"/>
      <c r="B61" s="143" t="s">
        <v>46</v>
      </c>
      <c r="C61" s="143"/>
      <c r="D61" s="143"/>
      <c r="E61" s="143"/>
      <c r="F61" s="143"/>
      <c r="G61" s="143"/>
      <c r="H61" s="144"/>
      <c r="J61" s="2"/>
    </row>
    <row r="62" spans="1:10" ht="25.5" customHeight="1" x14ac:dyDescent="0.25">
      <c r="A62" s="30">
        <f>A60+1</f>
        <v>29</v>
      </c>
      <c r="B62" s="41" t="s">
        <v>14</v>
      </c>
      <c r="C62" s="32">
        <v>17</v>
      </c>
      <c r="D62" s="33" t="s">
        <v>9</v>
      </c>
      <c r="E62" s="34"/>
      <c r="F62" s="34"/>
      <c r="G62" s="35">
        <f>C62*E62</f>
        <v>0</v>
      </c>
      <c r="H62" s="36">
        <f>C62*F62</f>
        <v>0</v>
      </c>
      <c r="I62" s="3"/>
      <c r="J62" s="2"/>
    </row>
    <row r="63" spans="1:10" ht="15.75" x14ac:dyDescent="0.25">
      <c r="A63" s="30"/>
      <c r="B63" s="41"/>
      <c r="C63" s="32"/>
      <c r="D63" s="43"/>
      <c r="E63" s="44"/>
      <c r="F63" s="44"/>
      <c r="G63" s="35"/>
      <c r="H63" s="36"/>
      <c r="I63" s="7"/>
      <c r="J63" s="2"/>
    </row>
    <row r="64" spans="1:10" ht="39.75" customHeight="1" x14ac:dyDescent="0.25">
      <c r="A64" s="30">
        <f t="shared" si="8"/>
        <v>30</v>
      </c>
      <c r="B64" s="41" t="s">
        <v>24</v>
      </c>
      <c r="C64" s="32">
        <v>150</v>
      </c>
      <c r="D64" s="33" t="s">
        <v>9</v>
      </c>
      <c r="E64" s="34"/>
      <c r="F64" s="34"/>
      <c r="G64" s="35">
        <f t="shared" ref="G64:G78" si="15">C64*E64</f>
        <v>0</v>
      </c>
      <c r="H64" s="36">
        <f t="shared" ref="H64:H78" si="16">C64*F64</f>
        <v>0</v>
      </c>
      <c r="I64" s="7"/>
      <c r="J64" s="2"/>
    </row>
    <row r="65" spans="1:10" ht="15.75" x14ac:dyDescent="0.25">
      <c r="A65" s="30"/>
      <c r="B65" s="41"/>
      <c r="C65" s="32"/>
      <c r="D65" s="43"/>
      <c r="E65" s="44"/>
      <c r="F65" s="44"/>
      <c r="G65" s="35"/>
      <c r="H65" s="36"/>
      <c r="I65" s="7"/>
      <c r="J65" s="2"/>
    </row>
    <row r="66" spans="1:10" ht="53.25" customHeight="1" x14ac:dyDescent="0.25">
      <c r="A66" s="30">
        <f t="shared" si="8"/>
        <v>31</v>
      </c>
      <c r="B66" s="41" t="s">
        <v>15</v>
      </c>
      <c r="C66" s="32">
        <v>1</v>
      </c>
      <c r="D66" s="33" t="s">
        <v>12</v>
      </c>
      <c r="E66" s="34"/>
      <c r="F66" s="34"/>
      <c r="G66" s="35">
        <f t="shared" si="15"/>
        <v>0</v>
      </c>
      <c r="H66" s="36">
        <f t="shared" si="16"/>
        <v>0</v>
      </c>
      <c r="I66" s="3"/>
      <c r="J66" s="2"/>
    </row>
    <row r="67" spans="1:10" x14ac:dyDescent="0.25">
      <c r="A67" s="45"/>
      <c r="B67" s="46"/>
      <c r="C67" s="32"/>
      <c r="D67" s="47"/>
      <c r="E67" s="46"/>
      <c r="F67" s="46"/>
      <c r="G67" s="35"/>
      <c r="H67" s="36"/>
    </row>
    <row r="68" spans="1:10" ht="41.25" customHeight="1" x14ac:dyDescent="0.25">
      <c r="A68" s="30">
        <f t="shared" si="8"/>
        <v>32</v>
      </c>
      <c r="B68" s="41" t="s">
        <v>18</v>
      </c>
      <c r="C68" s="32">
        <v>1</v>
      </c>
      <c r="D68" s="33" t="s">
        <v>19</v>
      </c>
      <c r="E68" s="34"/>
      <c r="F68" s="34"/>
      <c r="G68" s="35">
        <f t="shared" si="15"/>
        <v>0</v>
      </c>
      <c r="H68" s="36">
        <f t="shared" si="16"/>
        <v>0</v>
      </c>
    </row>
    <row r="69" spans="1:10" x14ac:dyDescent="0.25">
      <c r="A69" s="45"/>
      <c r="B69" s="46"/>
      <c r="C69" s="32"/>
      <c r="D69" s="47"/>
      <c r="E69" s="46"/>
      <c r="F69" s="46"/>
      <c r="G69" s="35"/>
      <c r="H69" s="36"/>
    </row>
    <row r="70" spans="1:10" ht="22.5" customHeight="1" x14ac:dyDescent="0.25">
      <c r="A70" s="30">
        <f t="shared" si="8"/>
        <v>33</v>
      </c>
      <c r="B70" s="41" t="s">
        <v>20</v>
      </c>
      <c r="C70" s="32">
        <v>3</v>
      </c>
      <c r="D70" s="33" t="s">
        <v>19</v>
      </c>
      <c r="E70" s="34"/>
      <c r="F70" s="34"/>
      <c r="G70" s="35">
        <f t="shared" si="15"/>
        <v>0</v>
      </c>
      <c r="H70" s="36">
        <f t="shared" si="16"/>
        <v>0</v>
      </c>
    </row>
    <row r="71" spans="1:10" x14ac:dyDescent="0.25">
      <c r="A71" s="45"/>
      <c r="B71" s="41"/>
      <c r="C71" s="32"/>
      <c r="D71" s="47"/>
      <c r="E71" s="46"/>
      <c r="F71" s="46"/>
      <c r="G71" s="35"/>
      <c r="H71" s="36"/>
    </row>
    <row r="72" spans="1:10" ht="35.25" customHeight="1" x14ac:dyDescent="0.25">
      <c r="A72" s="30">
        <f t="shared" si="8"/>
        <v>34</v>
      </c>
      <c r="B72" s="41" t="s">
        <v>21</v>
      </c>
      <c r="C72" s="32">
        <v>1</v>
      </c>
      <c r="D72" s="33" t="s">
        <v>12</v>
      </c>
      <c r="E72" s="34"/>
      <c r="F72" s="34"/>
      <c r="G72" s="35">
        <f t="shared" si="15"/>
        <v>0</v>
      </c>
      <c r="H72" s="36">
        <f t="shared" si="16"/>
        <v>0</v>
      </c>
    </row>
    <row r="73" spans="1:10" x14ac:dyDescent="0.25">
      <c r="A73" s="45"/>
      <c r="B73" s="41"/>
      <c r="C73" s="32"/>
      <c r="D73" s="47"/>
      <c r="E73" s="46"/>
      <c r="F73" s="46"/>
      <c r="G73" s="35"/>
      <c r="H73" s="36"/>
    </row>
    <row r="74" spans="1:10" ht="33.75" customHeight="1" x14ac:dyDescent="0.25">
      <c r="A74" s="30">
        <f t="shared" si="8"/>
        <v>35</v>
      </c>
      <c r="B74" s="41" t="s">
        <v>22</v>
      </c>
      <c r="C74" s="32">
        <v>1</v>
      </c>
      <c r="D74" s="33" t="s">
        <v>12</v>
      </c>
      <c r="E74" s="34"/>
      <c r="F74" s="34"/>
      <c r="G74" s="35">
        <f t="shared" si="15"/>
        <v>0</v>
      </c>
      <c r="H74" s="36">
        <f t="shared" si="16"/>
        <v>0</v>
      </c>
    </row>
    <row r="75" spans="1:10" x14ac:dyDescent="0.25">
      <c r="A75" s="45"/>
      <c r="B75" s="41"/>
      <c r="C75" s="32"/>
      <c r="D75" s="47"/>
      <c r="E75" s="46"/>
      <c r="F75" s="46"/>
      <c r="G75" s="35"/>
      <c r="H75" s="36"/>
    </row>
    <row r="76" spans="1:10" ht="24.75" customHeight="1" x14ac:dyDescent="0.25">
      <c r="A76" s="30">
        <f t="shared" si="8"/>
        <v>36</v>
      </c>
      <c r="B76" s="41" t="s">
        <v>221</v>
      </c>
      <c r="C76" s="32">
        <v>1</v>
      </c>
      <c r="D76" s="33" t="s">
        <v>12</v>
      </c>
      <c r="E76" s="34"/>
      <c r="F76" s="34"/>
      <c r="G76" s="35">
        <f t="shared" si="15"/>
        <v>0</v>
      </c>
      <c r="H76" s="36">
        <f t="shared" si="16"/>
        <v>0</v>
      </c>
    </row>
    <row r="77" spans="1:10" ht="15.75" x14ac:dyDescent="0.25">
      <c r="A77" s="30"/>
      <c r="B77" s="41"/>
      <c r="C77" s="32"/>
      <c r="D77" s="33"/>
      <c r="E77" s="34"/>
      <c r="F77" s="34"/>
      <c r="G77" s="35"/>
      <c r="H77" s="36"/>
    </row>
    <row r="78" spans="1:10" ht="20.25" customHeight="1" x14ac:dyDescent="0.25">
      <c r="A78" s="30">
        <f t="shared" si="8"/>
        <v>37</v>
      </c>
      <c r="B78" s="41" t="s">
        <v>59</v>
      </c>
      <c r="C78" s="32">
        <v>1</v>
      </c>
      <c r="D78" s="33" t="s">
        <v>12</v>
      </c>
      <c r="E78" s="34"/>
      <c r="F78" s="34"/>
      <c r="G78" s="35">
        <f t="shared" si="15"/>
        <v>0</v>
      </c>
      <c r="H78" s="36">
        <f t="shared" si="16"/>
        <v>0</v>
      </c>
    </row>
    <row r="79" spans="1:10" ht="15.75" x14ac:dyDescent="0.25">
      <c r="A79" s="23"/>
      <c r="B79" s="24"/>
      <c r="C79" s="25"/>
      <c r="D79" s="26"/>
      <c r="E79" s="26"/>
      <c r="F79" s="26"/>
      <c r="G79" s="27"/>
      <c r="H79" s="28"/>
    </row>
    <row r="80" spans="1:10" ht="15.75" x14ac:dyDescent="0.25">
      <c r="A80" s="30">
        <f>A78+1</f>
        <v>38</v>
      </c>
      <c r="B80" s="41" t="s">
        <v>59</v>
      </c>
      <c r="C80" s="32">
        <v>1</v>
      </c>
      <c r="D80" s="33" t="s">
        <v>12</v>
      </c>
      <c r="E80" s="34"/>
      <c r="F80" s="34"/>
      <c r="G80" s="35">
        <f>C80*E80</f>
        <v>0</v>
      </c>
      <c r="H80" s="36">
        <f>C80*F80</f>
        <v>0</v>
      </c>
    </row>
    <row r="81" spans="1:10" ht="15.75" x14ac:dyDescent="0.25">
      <c r="A81" s="30"/>
      <c r="B81" s="41"/>
      <c r="C81" s="32"/>
      <c r="D81" s="33"/>
      <c r="E81" s="34"/>
      <c r="F81" s="34"/>
      <c r="G81" s="35"/>
      <c r="H81" s="36"/>
    </row>
    <row r="82" spans="1:10" ht="36.75" customHeight="1" x14ac:dyDescent="0.25">
      <c r="A82" s="30">
        <f t="shared" si="8"/>
        <v>39</v>
      </c>
      <c r="B82" s="41" t="s">
        <v>60</v>
      </c>
      <c r="C82" s="32">
        <v>1</v>
      </c>
      <c r="D82" s="33" t="s">
        <v>41</v>
      </c>
      <c r="E82" s="34"/>
      <c r="F82" s="34"/>
      <c r="G82" s="35">
        <f t="shared" ref="G82:G93" si="17">C82*E82</f>
        <v>0</v>
      </c>
      <c r="H82" s="36">
        <f t="shared" ref="H82:H93" si="18">C82*F82</f>
        <v>0</v>
      </c>
    </row>
    <row r="83" spans="1:10" ht="15.75" x14ac:dyDescent="0.25">
      <c r="A83" s="30"/>
      <c r="B83" s="41"/>
      <c r="C83" s="32"/>
      <c r="D83" s="33"/>
      <c r="E83" s="34"/>
      <c r="F83" s="34"/>
      <c r="G83" s="35"/>
      <c r="H83" s="36"/>
    </row>
    <row r="84" spans="1:10" ht="35.25" customHeight="1" x14ac:dyDescent="0.25">
      <c r="A84" s="30">
        <f t="shared" si="8"/>
        <v>40</v>
      </c>
      <c r="B84" s="41" t="s">
        <v>61</v>
      </c>
      <c r="C84" s="32">
        <v>3</v>
      </c>
      <c r="D84" s="33" t="s">
        <v>41</v>
      </c>
      <c r="E84" s="34"/>
      <c r="F84" s="34"/>
      <c r="G84" s="35">
        <f t="shared" si="17"/>
        <v>0</v>
      </c>
      <c r="H84" s="36">
        <f t="shared" si="18"/>
        <v>0</v>
      </c>
    </row>
    <row r="85" spans="1:10" ht="15.75" x14ac:dyDescent="0.25">
      <c r="A85" s="30"/>
      <c r="B85" s="41"/>
      <c r="C85" s="32"/>
      <c r="D85" s="33"/>
      <c r="E85" s="34"/>
      <c r="F85" s="34"/>
      <c r="G85" s="35"/>
      <c r="H85" s="36"/>
    </row>
    <row r="86" spans="1:10" ht="34.5" customHeight="1" x14ac:dyDescent="0.25">
      <c r="A86" s="30">
        <f t="shared" si="8"/>
        <v>41</v>
      </c>
      <c r="B86" s="41" t="s">
        <v>62</v>
      </c>
      <c r="C86" s="32">
        <v>1</v>
      </c>
      <c r="D86" s="33" t="s">
        <v>41</v>
      </c>
      <c r="E86" s="34"/>
      <c r="F86" s="34"/>
      <c r="G86" s="35">
        <f t="shared" si="17"/>
        <v>0</v>
      </c>
      <c r="H86" s="36">
        <f t="shared" si="18"/>
        <v>0</v>
      </c>
    </row>
    <row r="87" spans="1:10" ht="15.75" x14ac:dyDescent="0.25">
      <c r="A87" s="30"/>
      <c r="B87" s="41"/>
      <c r="C87" s="32"/>
      <c r="D87" s="33"/>
      <c r="E87" s="34"/>
      <c r="F87" s="34"/>
      <c r="G87" s="35"/>
      <c r="H87" s="36"/>
    </row>
    <row r="88" spans="1:10" ht="36" customHeight="1" x14ac:dyDescent="0.25">
      <c r="A88" s="30">
        <f t="shared" si="8"/>
        <v>42</v>
      </c>
      <c r="B88" s="41" t="s">
        <v>58</v>
      </c>
      <c r="C88" s="32">
        <v>1</v>
      </c>
      <c r="D88" s="33" t="s">
        <v>12</v>
      </c>
      <c r="E88" s="34"/>
      <c r="F88" s="34"/>
      <c r="G88" s="35">
        <f t="shared" si="17"/>
        <v>0</v>
      </c>
      <c r="H88" s="36">
        <f t="shared" si="18"/>
        <v>0</v>
      </c>
    </row>
    <row r="89" spans="1:10" x14ac:dyDescent="0.25">
      <c r="A89" s="45"/>
      <c r="B89" s="41"/>
      <c r="C89" s="32"/>
      <c r="D89" s="47"/>
      <c r="E89" s="46"/>
      <c r="F89" s="46"/>
      <c r="G89" s="35"/>
      <c r="H89" s="36"/>
    </row>
    <row r="90" spans="1:10" ht="34.5" customHeight="1" x14ac:dyDescent="0.25">
      <c r="A90" s="30">
        <f t="shared" si="8"/>
        <v>43</v>
      </c>
      <c r="B90" s="41" t="s">
        <v>57</v>
      </c>
      <c r="C90" s="32">
        <v>1</v>
      </c>
      <c r="D90" s="33" t="s">
        <v>12</v>
      </c>
      <c r="E90" s="34"/>
      <c r="F90" s="34"/>
      <c r="G90" s="35">
        <f t="shared" si="17"/>
        <v>0</v>
      </c>
      <c r="H90" s="36">
        <f t="shared" si="18"/>
        <v>0</v>
      </c>
    </row>
    <row r="91" spans="1:10" x14ac:dyDescent="0.25">
      <c r="A91" s="45"/>
      <c r="B91" s="41"/>
      <c r="C91" s="32"/>
      <c r="D91" s="47"/>
      <c r="E91" s="46"/>
      <c r="F91" s="46"/>
      <c r="G91" s="35"/>
      <c r="H91" s="36"/>
    </row>
    <row r="92" spans="1:10" ht="35.25" customHeight="1" x14ac:dyDescent="0.25">
      <c r="A92" s="30">
        <f t="shared" si="8"/>
        <v>44</v>
      </c>
      <c r="B92" s="41" t="s">
        <v>56</v>
      </c>
      <c r="C92" s="32">
        <v>1</v>
      </c>
      <c r="D92" s="33" t="s">
        <v>12</v>
      </c>
      <c r="E92" s="34"/>
      <c r="F92" s="34"/>
      <c r="G92" s="35">
        <f t="shared" si="17"/>
        <v>0</v>
      </c>
      <c r="H92" s="36">
        <f t="shared" si="18"/>
        <v>0</v>
      </c>
    </row>
    <row r="93" spans="1:10" s="16" customFormat="1" ht="36.75" customHeight="1" x14ac:dyDescent="0.25">
      <c r="A93" s="105">
        <v>45</v>
      </c>
      <c r="B93" s="41" t="s">
        <v>63</v>
      </c>
      <c r="C93" s="32">
        <v>1</v>
      </c>
      <c r="D93" s="33" t="s">
        <v>12</v>
      </c>
      <c r="E93" s="34"/>
      <c r="F93" s="34"/>
      <c r="G93" s="35">
        <f t="shared" si="17"/>
        <v>0</v>
      </c>
      <c r="H93" s="36">
        <f t="shared" si="18"/>
        <v>0</v>
      </c>
    </row>
    <row r="94" spans="1:10" s="17" customFormat="1" ht="16.5" thickBot="1" x14ac:dyDescent="0.3">
      <c r="A94" s="48"/>
      <c r="B94" s="49" t="s">
        <v>64</v>
      </c>
      <c r="C94" s="50"/>
      <c r="D94" s="50"/>
      <c r="E94" s="51"/>
      <c r="F94" s="51"/>
      <c r="G94" s="52">
        <f>SUM(G6:G93)</f>
        <v>0</v>
      </c>
      <c r="H94" s="53">
        <f>SUM(H6:H93)</f>
        <v>0</v>
      </c>
      <c r="J94" s="18"/>
    </row>
  </sheetData>
  <mergeCells count="14">
    <mergeCell ref="A1:H1"/>
    <mergeCell ref="B43:H43"/>
    <mergeCell ref="B61:H61"/>
    <mergeCell ref="G2:H2"/>
    <mergeCell ref="B5:H5"/>
    <mergeCell ref="B9:H9"/>
    <mergeCell ref="B13:H13"/>
    <mergeCell ref="A39:H39"/>
    <mergeCell ref="B51:H51"/>
    <mergeCell ref="A2:A3"/>
    <mergeCell ref="B2:B3"/>
    <mergeCell ref="C2:C3"/>
    <mergeCell ref="D2:D3"/>
    <mergeCell ref="E2:F2"/>
  </mergeCells>
  <pageMargins left="0.70866141732283472" right="0.70866141732283472" top="0.74803149606299213" bottom="0.74803149606299213" header="0.31496062992125984" footer="0.31496062992125984"/>
  <pageSetup paperSize="9" scale="61" fitToHeight="9" orientation="portrait" r:id="rId1"/>
  <headerFooter>
    <oddHeader xml:space="preserve">&amp;L&amp;"-,Félkövér"&amp;12SZÉKESFEHÉRVÁR SZEDRESKERTI FŰTŐMŰ    
Fűtőművi rekonstrukció    
Elektromos árazatlan költségvetés&amp;14 &amp;"-,Normál"&amp;11   
</oddHeader>
    <oddFooter xml:space="preserve">&amp;C&amp;N/&amp;P&amp;R
</oddFooter>
  </headerFooter>
  <rowBreaks count="1" manualBreakCount="1">
    <brk id="42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Normal="100" workbookViewId="0">
      <selection activeCell="L5" sqref="L5"/>
    </sheetView>
  </sheetViews>
  <sheetFormatPr defaultRowHeight="15" x14ac:dyDescent="0.25"/>
  <cols>
    <col min="1" max="1" width="6" bestFit="1" customWidth="1"/>
    <col min="2" max="2" width="44.5703125" bestFit="1" customWidth="1"/>
    <col min="4" max="4" width="9.5703125" bestFit="1" customWidth="1"/>
    <col min="5" max="5" width="10.5703125" customWidth="1"/>
    <col min="6" max="6" width="11" customWidth="1"/>
    <col min="7" max="7" width="11.42578125" customWidth="1"/>
    <col min="8" max="8" width="11.7109375" customWidth="1"/>
  </cols>
  <sheetData>
    <row r="1" spans="1:8" ht="15.75" thickBot="1" x14ac:dyDescent="0.3"/>
    <row r="2" spans="1:8" ht="19.5" thickBot="1" x14ac:dyDescent="0.35">
      <c r="A2" s="155" t="s">
        <v>66</v>
      </c>
      <c r="B2" s="156"/>
      <c r="C2" s="156"/>
      <c r="D2" s="156"/>
      <c r="E2" s="156"/>
      <c r="F2" s="156"/>
      <c r="G2" s="156"/>
      <c r="H2" s="157"/>
    </row>
    <row r="3" spans="1:8" ht="15.75" x14ac:dyDescent="0.25">
      <c r="A3" s="158" t="s">
        <v>0</v>
      </c>
      <c r="B3" s="160" t="s">
        <v>1</v>
      </c>
      <c r="C3" s="162" t="s">
        <v>2</v>
      </c>
      <c r="D3" s="162" t="s">
        <v>3</v>
      </c>
      <c r="E3" s="162" t="s">
        <v>4</v>
      </c>
      <c r="F3" s="162"/>
      <c r="G3" s="162" t="s">
        <v>5</v>
      </c>
      <c r="H3" s="164"/>
    </row>
    <row r="4" spans="1:8" ht="47.25" x14ac:dyDescent="0.25">
      <c r="A4" s="159"/>
      <c r="B4" s="161"/>
      <c r="C4" s="163"/>
      <c r="D4" s="163"/>
      <c r="E4" s="55" t="s">
        <v>222</v>
      </c>
      <c r="F4" s="55" t="s">
        <v>223</v>
      </c>
      <c r="G4" s="55" t="s">
        <v>222</v>
      </c>
      <c r="H4" s="56" t="s">
        <v>223</v>
      </c>
    </row>
    <row r="5" spans="1:8" ht="90" x14ac:dyDescent="0.25">
      <c r="A5" s="57">
        <v>1.1000000000000001</v>
      </c>
      <c r="B5" s="58" t="s">
        <v>67</v>
      </c>
      <c r="C5" s="59">
        <v>1</v>
      </c>
      <c r="D5" s="59" t="s">
        <v>12</v>
      </c>
      <c r="E5" s="59"/>
      <c r="F5" s="59"/>
      <c r="G5" s="59">
        <f>C5*E5</f>
        <v>0</v>
      </c>
      <c r="H5" s="60">
        <f>C5*F5</f>
        <v>0</v>
      </c>
    </row>
    <row r="6" spans="1:8" ht="30" x14ac:dyDescent="0.25">
      <c r="A6" s="57">
        <v>1.2</v>
      </c>
      <c r="B6" s="58" t="s">
        <v>68</v>
      </c>
      <c r="C6" s="59">
        <v>1</v>
      </c>
      <c r="D6" s="59" t="s">
        <v>12</v>
      </c>
      <c r="E6" s="59"/>
      <c r="F6" s="59"/>
      <c r="G6" s="59">
        <f t="shared" ref="G6:G10" si="0">C6*E6</f>
        <v>0</v>
      </c>
      <c r="H6" s="60">
        <f t="shared" ref="H6:H10" si="1">C6*F6</f>
        <v>0</v>
      </c>
    </row>
    <row r="7" spans="1:8" ht="45" x14ac:dyDescent="0.25">
      <c r="A7" s="57">
        <v>1.3</v>
      </c>
      <c r="B7" s="58" t="s">
        <v>69</v>
      </c>
      <c r="C7" s="59">
        <v>1</v>
      </c>
      <c r="D7" s="59" t="s">
        <v>12</v>
      </c>
      <c r="E7" s="59"/>
      <c r="F7" s="59"/>
      <c r="G7" s="59">
        <f t="shared" si="0"/>
        <v>0</v>
      </c>
      <c r="H7" s="60">
        <f t="shared" si="1"/>
        <v>0</v>
      </c>
    </row>
    <row r="8" spans="1:8" ht="45" x14ac:dyDescent="0.25">
      <c r="A8" s="57">
        <v>1.4</v>
      </c>
      <c r="B8" s="58" t="s">
        <v>70</v>
      </c>
      <c r="C8" s="59">
        <v>1</v>
      </c>
      <c r="D8" s="59" t="s">
        <v>71</v>
      </c>
      <c r="E8" s="59"/>
      <c r="F8" s="59"/>
      <c r="G8" s="59">
        <f t="shared" si="0"/>
        <v>0</v>
      </c>
      <c r="H8" s="60">
        <f t="shared" si="1"/>
        <v>0</v>
      </c>
    </row>
    <row r="9" spans="1:8" ht="45" x14ac:dyDescent="0.25">
      <c r="A9" s="57">
        <v>1.5</v>
      </c>
      <c r="B9" s="58" t="s">
        <v>72</v>
      </c>
      <c r="C9" s="59">
        <v>1</v>
      </c>
      <c r="D9" s="59" t="s">
        <v>71</v>
      </c>
      <c r="E9" s="59"/>
      <c r="F9" s="59"/>
      <c r="G9" s="59">
        <f t="shared" si="0"/>
        <v>0</v>
      </c>
      <c r="H9" s="60">
        <f t="shared" si="1"/>
        <v>0</v>
      </c>
    </row>
    <row r="10" spans="1:8" ht="45" x14ac:dyDescent="0.25">
      <c r="A10" s="57">
        <v>1.6</v>
      </c>
      <c r="B10" s="58" t="s">
        <v>73</v>
      </c>
      <c r="C10" s="59">
        <v>1</v>
      </c>
      <c r="D10" s="59" t="s">
        <v>71</v>
      </c>
      <c r="E10" s="59"/>
      <c r="F10" s="59"/>
      <c r="G10" s="59">
        <f t="shared" si="0"/>
        <v>0</v>
      </c>
      <c r="H10" s="60">
        <f t="shared" si="1"/>
        <v>0</v>
      </c>
    </row>
    <row r="11" spans="1:8" ht="405" x14ac:dyDescent="0.25">
      <c r="A11" s="57">
        <v>1.7</v>
      </c>
      <c r="B11" s="58" t="s">
        <v>74</v>
      </c>
      <c r="C11" s="59">
        <v>1</v>
      </c>
      <c r="D11" s="59" t="s">
        <v>71</v>
      </c>
      <c r="E11" s="59"/>
      <c r="F11" s="59"/>
      <c r="G11" s="59">
        <f>C11*E11</f>
        <v>0</v>
      </c>
      <c r="H11" s="60">
        <f>C11*F11</f>
        <v>0</v>
      </c>
    </row>
    <row r="12" spans="1:8" ht="30" x14ac:dyDescent="0.25">
      <c r="A12" s="61">
        <v>1.8</v>
      </c>
      <c r="B12" s="58" t="s">
        <v>75</v>
      </c>
      <c r="C12" s="59">
        <v>2</v>
      </c>
      <c r="D12" s="59" t="s">
        <v>71</v>
      </c>
      <c r="E12" s="59"/>
      <c r="F12" s="59"/>
      <c r="G12" s="59">
        <f>C12*E12</f>
        <v>0</v>
      </c>
      <c r="H12" s="60">
        <f>C12*F12</f>
        <v>0</v>
      </c>
    </row>
    <row r="13" spans="1:8" ht="75" x14ac:dyDescent="0.25">
      <c r="A13" s="61">
        <v>1.9</v>
      </c>
      <c r="B13" s="58" t="s">
        <v>76</v>
      </c>
      <c r="C13" s="59">
        <v>2</v>
      </c>
      <c r="D13" s="59" t="s">
        <v>71</v>
      </c>
      <c r="E13" s="59"/>
      <c r="F13" s="59"/>
      <c r="G13" s="59">
        <f t="shared" ref="G13:G14" si="2">C13*E13</f>
        <v>0</v>
      </c>
      <c r="H13" s="60">
        <f t="shared" ref="H13:H14" si="3">C13*F13</f>
        <v>0</v>
      </c>
    </row>
    <row r="14" spans="1:8" ht="105" x14ac:dyDescent="0.25">
      <c r="A14" s="62" t="s">
        <v>77</v>
      </c>
      <c r="B14" s="58" t="s">
        <v>78</v>
      </c>
      <c r="C14" s="59">
        <v>1</v>
      </c>
      <c r="D14" s="59" t="s">
        <v>71</v>
      </c>
      <c r="E14" s="59"/>
      <c r="F14" s="59"/>
      <c r="G14" s="59">
        <f t="shared" si="2"/>
        <v>0</v>
      </c>
      <c r="H14" s="60">
        <f t="shared" si="3"/>
        <v>0</v>
      </c>
    </row>
    <row r="15" spans="1:8" ht="32.25" x14ac:dyDescent="0.25">
      <c r="A15" s="61">
        <v>1.1100000000000001</v>
      </c>
      <c r="B15" s="58" t="s">
        <v>79</v>
      </c>
      <c r="C15" s="59">
        <v>1</v>
      </c>
      <c r="D15" s="59" t="s">
        <v>71</v>
      </c>
      <c r="E15" s="59"/>
      <c r="F15" s="59"/>
      <c r="G15" s="59">
        <f>C15*E15</f>
        <v>0</v>
      </c>
      <c r="H15" s="60">
        <f>C15*F15</f>
        <v>0</v>
      </c>
    </row>
    <row r="16" spans="1:8" ht="32.25" x14ac:dyDescent="0.25">
      <c r="A16" s="61">
        <v>1.1200000000000001</v>
      </c>
      <c r="B16" s="58" t="s">
        <v>80</v>
      </c>
      <c r="C16" s="59">
        <v>2</v>
      </c>
      <c r="D16" s="59" t="s">
        <v>71</v>
      </c>
      <c r="E16" s="59"/>
      <c r="F16" s="59"/>
      <c r="G16" s="59">
        <f t="shared" ref="G16:G19" si="4">C16*E16</f>
        <v>0</v>
      </c>
      <c r="H16" s="60">
        <f t="shared" ref="H16:H19" si="5">C16*F16</f>
        <v>0</v>
      </c>
    </row>
    <row r="17" spans="1:8" ht="45" x14ac:dyDescent="0.25">
      <c r="A17" s="61">
        <v>1.1299999999999999</v>
      </c>
      <c r="B17" s="58" t="s">
        <v>81</v>
      </c>
      <c r="C17" s="59">
        <v>1</v>
      </c>
      <c r="D17" s="59" t="s">
        <v>71</v>
      </c>
      <c r="E17" s="59"/>
      <c r="F17" s="59"/>
      <c r="G17" s="59">
        <f t="shared" si="4"/>
        <v>0</v>
      </c>
      <c r="H17" s="60">
        <f t="shared" si="5"/>
        <v>0</v>
      </c>
    </row>
    <row r="18" spans="1:8" ht="45" x14ac:dyDescent="0.25">
      <c r="A18" s="61">
        <v>1.1399999999999999</v>
      </c>
      <c r="B18" s="58" t="s">
        <v>82</v>
      </c>
      <c r="C18" s="59">
        <v>1</v>
      </c>
      <c r="D18" s="59" t="s">
        <v>12</v>
      </c>
      <c r="E18" s="59"/>
      <c r="F18" s="59"/>
      <c r="G18" s="59">
        <f t="shared" si="4"/>
        <v>0</v>
      </c>
      <c r="H18" s="60">
        <f t="shared" si="5"/>
        <v>0</v>
      </c>
    </row>
    <row r="19" spans="1:8" ht="30" x14ac:dyDescent="0.25">
      <c r="A19" s="61">
        <v>1.1499999999999999</v>
      </c>
      <c r="B19" s="58" t="s">
        <v>63</v>
      </c>
      <c r="C19" s="59">
        <v>1</v>
      </c>
      <c r="D19" s="59" t="s">
        <v>12</v>
      </c>
      <c r="E19" s="59"/>
      <c r="F19" s="59"/>
      <c r="G19" s="59">
        <f t="shared" si="4"/>
        <v>0</v>
      </c>
      <c r="H19" s="60">
        <f t="shared" si="5"/>
        <v>0</v>
      </c>
    </row>
    <row r="20" spans="1:8" ht="16.5" thickBot="1" x14ac:dyDescent="0.3">
      <c r="A20" s="63"/>
      <c r="B20" s="64" t="s">
        <v>64</v>
      </c>
      <c r="C20" s="65"/>
      <c r="D20" s="65"/>
      <c r="E20" s="65"/>
      <c r="F20" s="65"/>
      <c r="G20" s="65">
        <f>SUM(G5:G19)</f>
        <v>0</v>
      </c>
      <c r="H20" s="66">
        <f>SUM(H5:H19)</f>
        <v>0</v>
      </c>
    </row>
  </sheetData>
  <mergeCells count="7">
    <mergeCell ref="A2:H2"/>
    <mergeCell ref="A3:A4"/>
    <mergeCell ref="B3:B4"/>
    <mergeCell ref="C3:C4"/>
    <mergeCell ref="D3:D4"/>
    <mergeCell ref="E3:F3"/>
    <mergeCell ref="G3:H3"/>
  </mergeCells>
  <pageMargins left="0.7" right="0.7" top="0.75" bottom="0.75" header="0.3" footer="0.3"/>
  <pageSetup paperSize="9" scale="84" orientation="portrait" r:id="rId1"/>
  <headerFooter>
    <oddHeader xml:space="preserve">&amp;L&amp;"-,Félkövér"SZÉKESFEHÉRVÁR SZEDRESKERTI FŰTŐMŰ   
Fűtőművi rekonstrukció    
Irányítástechnika árazatlan költségvetés  &amp;"-,Normál" 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2</vt:i4>
      </vt:variant>
    </vt:vector>
  </HeadingPairs>
  <TitlesOfParts>
    <vt:vector size="7" baseType="lpstr">
      <vt:lpstr>Fedlap</vt:lpstr>
      <vt:lpstr>gépészet</vt:lpstr>
      <vt:lpstr>építészet</vt:lpstr>
      <vt:lpstr>elektromos</vt:lpstr>
      <vt:lpstr>irányítástechnika</vt:lpstr>
      <vt:lpstr>elektromos!Nyomtatási_cím</vt:lpstr>
      <vt:lpstr>elektromos!Nyomtatási_terület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Széphő</dc:title>
  <dc:creator>Gabesz</dc:creator>
  <cp:lastModifiedBy>Papp Erzsébet</cp:lastModifiedBy>
  <cp:lastPrinted>2017-05-11T07:56:40Z</cp:lastPrinted>
  <dcterms:created xsi:type="dcterms:W3CDTF">2013-04-19T11:37:42Z</dcterms:created>
  <dcterms:modified xsi:type="dcterms:W3CDTF">2017-05-26T06:04:32Z</dcterms:modified>
</cp:coreProperties>
</file>